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J14" i="3" l="1"/>
  <c r="K14" i="3" s="1"/>
  <c r="D6" i="5" l="1"/>
  <c r="B6" i="5"/>
  <c r="E17" i="2"/>
  <c r="E16" i="2"/>
  <c r="E2" i="2" l="1"/>
  <c r="E3" i="2"/>
  <c r="E4" i="2"/>
  <c r="E5" i="2"/>
  <c r="E7" i="2"/>
  <c r="H35" i="2"/>
  <c r="I35" i="2" s="1"/>
  <c r="H31" i="2" l="1"/>
  <c r="I31" i="2" s="1"/>
  <c r="H30" i="2"/>
  <c r="I30" i="2" s="1"/>
  <c r="I4" i="3"/>
  <c r="I3" i="3"/>
  <c r="I2" i="3"/>
  <c r="J2" i="3"/>
  <c r="K2" i="3" s="1"/>
  <c r="J3" i="3"/>
  <c r="J4" i="3"/>
  <c r="J5" i="3"/>
  <c r="K5" i="3" s="1"/>
  <c r="J6" i="3"/>
  <c r="K6" i="3" s="1"/>
  <c r="J7" i="3"/>
  <c r="K7" i="3" s="1"/>
  <c r="K3" i="3" l="1"/>
  <c r="K4" i="3"/>
  <c r="D9" i="1"/>
  <c r="E9" i="1" s="1"/>
  <c r="D8" i="1"/>
  <c r="D7" i="1"/>
  <c r="D6" i="1"/>
  <c r="D5" i="1"/>
  <c r="D4" i="1"/>
  <c r="D3" i="1"/>
  <c r="D2" i="1"/>
  <c r="D21" i="3" l="1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C7" i="3"/>
  <c r="D6" i="3"/>
  <c r="C6" i="3"/>
  <c r="D5" i="3"/>
  <c r="C5" i="3"/>
  <c r="D4" i="3"/>
  <c r="E4" i="3" s="1"/>
  <c r="D3" i="3"/>
  <c r="E3" i="3" s="1"/>
  <c r="D2" i="3"/>
  <c r="E2" i="3" s="1"/>
  <c r="H37" i="2"/>
  <c r="I37" i="2" s="1"/>
  <c r="H36" i="2"/>
  <c r="I36" i="2" s="1"/>
  <c r="H34" i="2"/>
  <c r="I34" i="2" s="1"/>
  <c r="H33" i="2"/>
  <c r="I33" i="2" s="1"/>
  <c r="H32" i="2"/>
  <c r="I32" i="2" s="1"/>
  <c r="H29" i="2"/>
  <c r="I29" i="2" s="1"/>
  <c r="H28" i="2"/>
  <c r="E28" i="2"/>
  <c r="H27" i="2"/>
  <c r="E27" i="2"/>
  <c r="H26" i="2"/>
  <c r="E26" i="2"/>
  <c r="H25" i="2"/>
  <c r="E25" i="2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7" i="2"/>
  <c r="D7" i="2"/>
  <c r="H6" i="2"/>
  <c r="D6" i="2"/>
  <c r="H5" i="2"/>
  <c r="D5" i="2"/>
  <c r="H4" i="2"/>
  <c r="D4" i="2"/>
  <c r="H3" i="2"/>
  <c r="H2" i="2"/>
  <c r="D2" i="2"/>
  <c r="D3" i="2" s="1"/>
  <c r="H12" i="2"/>
  <c r="D12" i="2"/>
  <c r="H11" i="2"/>
  <c r="D11" i="2"/>
  <c r="H10" i="2"/>
  <c r="E10" i="2"/>
  <c r="D10" i="2"/>
  <c r="H9" i="2"/>
  <c r="E9" i="2"/>
  <c r="D9" i="2"/>
  <c r="H8" i="2"/>
  <c r="E8" i="2"/>
  <c r="D8" i="2"/>
  <c r="I12" i="2" l="1"/>
  <c r="I7" i="2"/>
  <c r="E6" i="3"/>
  <c r="E5" i="3"/>
  <c r="E7" i="3"/>
  <c r="I8" i="2"/>
  <c r="I11" i="2"/>
  <c r="I3" i="2"/>
  <c r="I6" i="2"/>
  <c r="I27" i="2"/>
  <c r="I5" i="2"/>
  <c r="I26" i="2"/>
  <c r="I28" i="2"/>
  <c r="I10" i="2"/>
  <c r="I4" i="2"/>
  <c r="I9" i="2"/>
  <c r="I25" i="2"/>
  <c r="I2" i="2"/>
  <c r="J8" i="3" l="1"/>
  <c r="K8" i="3" s="1"/>
  <c r="J9" i="3"/>
  <c r="K9" i="3" s="1"/>
  <c r="J10" i="3"/>
  <c r="K10" i="3" s="1"/>
  <c r="J11" i="3"/>
  <c r="K11" i="3" s="1"/>
  <c r="J12" i="3"/>
  <c r="K12" i="3" s="1"/>
  <c r="J13" i="3"/>
  <c r="K13" i="3" s="1"/>
  <c r="X3" i="5"/>
  <c r="D11" i="1" l="1"/>
  <c r="E6" i="1"/>
  <c r="E8" i="1"/>
  <c r="E5" i="1" l="1"/>
  <c r="D22" i="3" l="1"/>
  <c r="E22" i="3" s="1"/>
  <c r="U10" i="5" l="1"/>
  <c r="Y10" i="5" s="1"/>
  <c r="Z10" i="5" s="1"/>
  <c r="U9" i="5"/>
  <c r="U8" i="5"/>
  <c r="Y8" i="5" s="1"/>
  <c r="Z8" i="5" s="1"/>
  <c r="U7" i="5"/>
  <c r="Y7" i="5" s="1"/>
  <c r="Z7" i="5" l="1"/>
  <c r="Y9" i="5"/>
  <c r="Z9" i="5" s="1"/>
  <c r="E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U6" i="5"/>
  <c r="Y6" i="5" s="1"/>
  <c r="Z6" i="5" s="1"/>
  <c r="U5" i="5"/>
  <c r="Y5" i="5" s="1"/>
  <c r="Z5" i="5" s="1"/>
  <c r="U3" i="5"/>
  <c r="Y3" i="5" s="1"/>
  <c r="Z3" i="5" s="1"/>
  <c r="U4" i="5"/>
  <c r="Y4" i="5" s="1"/>
  <c r="Z4" i="5" s="1"/>
  <c r="U2" i="5"/>
  <c r="Y2" i="5" s="1"/>
  <c r="Z2" i="5" s="1"/>
  <c r="I8" i="1"/>
  <c r="I7" i="1"/>
  <c r="I9" i="1" s="1"/>
  <c r="I6" i="1"/>
  <c r="M10" i="1"/>
  <c r="M9" i="1"/>
  <c r="M18" i="1" s="1"/>
  <c r="M8" i="1"/>
  <c r="E7" i="1"/>
  <c r="E2" i="1"/>
  <c r="E4" i="1"/>
  <c r="I10" i="1" l="1"/>
  <c r="M15" i="1" s="1"/>
  <c r="M14" i="1"/>
  <c r="M16" i="1"/>
  <c r="M11" i="1"/>
  <c r="M12" i="1" s="1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2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4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5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6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7" authorId="0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G25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3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4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5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I7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8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9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0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1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2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3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4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5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</commentList>
</comments>
</file>

<file path=xl/sharedStrings.xml><?xml version="1.0" encoding="utf-8"?>
<sst xmlns="http://schemas.openxmlformats.org/spreadsheetml/2006/main" count="327" uniqueCount="144">
  <si>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</si>
  <si>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</si>
  <si>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</si>
  <si>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</si>
  <si>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</si>
  <si>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</si>
  <si>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</si>
  <si>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</si>
  <si>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</si>
  <si>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</si>
  <si>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</si>
  <si>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</si>
  <si>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</si>
  <si>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</si>
  <si>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</si>
  <si>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</si>
  <si>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</si>
  <si>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</si>
  <si>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</si>
  <si>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</si>
  <si>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</si>
  <si>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</si>
  <si>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</si>
  <si>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</si>
  <si>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</si>
  <si>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</si>
  <si>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</si>
  <si>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</si>
  <si>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</si>
  <si>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</si>
  <si>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</si>
  <si>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</si>
  <si>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</si>
  <si>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</si>
  <si>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</si>
  <si>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</si>
  <si>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</si>
  <si>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</si>
  <si>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</si>
  <si>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</si>
  <si>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</si>
  <si>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</si>
  <si>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</si>
  <si>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</si>
  <si>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</si>
  <si>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</si>
  <si>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</si>
  <si>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</si>
  <si>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</si>
  <si>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</si>
  <si>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</si>
  <si>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</si>
  <si>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</si>
  <si>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</si>
  <si>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</si>
  <si>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</si>
  <si>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</si>
  <si>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</si>
  <si>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</si>
  <si>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</si>
  <si>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</si>
  <si>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</si>
  <si>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</si>
  <si>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</si>
  <si>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</si>
  <si>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</si>
  <si>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</si>
  <si>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</si>
  <si>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</si>
  <si>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</si>
  <si>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</si>
  <si>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</si>
  <si>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</si>
  <si>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</si>
  <si>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</si>
  <si>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</si>
  <si>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</si>
  <si>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</si>
  <si>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</si>
  <si>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Tumble</t>
  </si>
  <si>
    <t>20’</t>
  </si>
  <si>
    <t>Whisper</t>
  </si>
  <si>
    <t>Typhoid</t>
  </si>
  <si>
    <t>Lady Asunder</t>
  </si>
  <si>
    <t>Myrtle Eyes</t>
  </si>
  <si>
    <t>Grim Gerome</t>
  </si>
  <si>
    <t>Snafu Roachmunch</t>
  </si>
  <si>
    <t>Ill-at-Ease</t>
  </si>
  <si>
    <t>Gaylord Faulkner</t>
  </si>
  <si>
    <t>fam</t>
  </si>
  <si>
    <t>Shade Battle Sorcerer</t>
  </si>
  <si>
    <t>Quasit Familiar</t>
  </si>
  <si>
    <t>20’/50’</t>
  </si>
  <si>
    <t>30’/50’</t>
  </si>
  <si>
    <t>Move Silently</t>
  </si>
  <si>
    <t>Horse</t>
  </si>
  <si>
    <t>Quarterstaff +1</t>
  </si>
  <si>
    <t>Quarterstaff +2</t>
  </si>
  <si>
    <t>QR Hand Crossbow +1</t>
  </si>
  <si>
    <t>Blackthorn Shillelagh +2</t>
  </si>
  <si>
    <t>Dispelling Dagger</t>
  </si>
  <si>
    <t>Heavy Warhorse</t>
  </si>
  <si>
    <t>Domineering Morningstar</t>
  </si>
  <si>
    <t>Spiked Shield +1</t>
  </si>
  <si>
    <t>Grapple</t>
  </si>
  <si>
    <t>Phandom Ghast Ninja</t>
  </si>
  <si>
    <t>Necropolitan Necromancer</t>
  </si>
  <si>
    <t>Claw 1</t>
  </si>
  <si>
    <t>1d8+1+6+poison</t>
  </si>
  <si>
    <t>Claw 2</t>
  </si>
  <si>
    <t>Bite</t>
  </si>
  <si>
    <t>1d4+1</t>
  </si>
  <si>
    <t>Deliver Touch Attack</t>
  </si>
  <si>
    <t>varies</t>
  </si>
  <si>
    <r>
      <t>1d8[2d6]+7</t>
    </r>
    <r>
      <rPr>
        <b/>
        <sz val="12"/>
        <color theme="1"/>
        <rFont val="Times New Roman"/>
        <family val="1"/>
      </rPr>
      <t>+1</t>
    </r>
  </si>
  <si>
    <t>[enlarged]</t>
  </si>
  <si>
    <t>2nd Attack</t>
  </si>
  <si>
    <r>
      <t xml:space="preserve">3rd Attack, </t>
    </r>
    <r>
      <rPr>
        <i/>
        <sz val="12"/>
        <color theme="1"/>
        <rFont val="Times New Roman"/>
        <family val="1"/>
      </rPr>
      <t>haste</t>
    </r>
  </si>
  <si>
    <r>
      <t>1d4[1d6]+1+7</t>
    </r>
    <r>
      <rPr>
        <b/>
        <sz val="12"/>
        <color theme="1"/>
        <rFont val="Times New Roman"/>
        <family val="1"/>
      </rPr>
      <t>+1</t>
    </r>
  </si>
  <si>
    <t>Ranged Touch Attack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</si>
  <si>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</si>
  <si>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</si>
  <si>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Bypass Spell Resistance</t>
  </si>
  <si>
    <t>1d4+2</t>
  </si>
  <si>
    <t>1d3</t>
  </si>
  <si>
    <t>call lightning</t>
  </si>
  <si>
    <t>3d6 electric</t>
  </si>
  <si>
    <t>Doom Burst Naginata, 10’</t>
  </si>
  <si>
    <t>1d10+4</t>
  </si>
  <si>
    <t>QR Hand Crossbow</t>
  </si>
  <si>
    <t>1d4</t>
  </si>
  <si>
    <t>1d6+1</t>
  </si>
  <si>
    <t>Notes</t>
  </si>
  <si>
    <t>Jump</t>
  </si>
  <si>
    <t>[invisible]</t>
  </si>
  <si>
    <t>Dark Know</t>
  </si>
  <si>
    <t>Touch Attack</t>
  </si>
  <si>
    <t>1d8+6+ghoul fever+paralysis</t>
  </si>
  <si>
    <t>1d6+3+paralysis</t>
  </si>
  <si>
    <t>Listen</t>
  </si>
  <si>
    <t>Goliath Shade Knight</t>
  </si>
  <si>
    <t>Halfling Shade Sorceress</t>
  </si>
  <si>
    <t>Halfling Shade Archivist</t>
  </si>
  <si>
    <t>Water Genasi Sohei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</si>
</sst>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8" borderId="32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0" fillId="17" borderId="31" xfId="0" applyFill="1" applyBorder="1" applyAlignment="1">
      <alignment horizontal="center"/>
    </xf>
    <xf numFmtId="0" fontId="8" fillId="16" borderId="33" xfId="0" applyFont="1" applyFill="1" applyBorder="1" applyAlignment="1">
      <alignment horizontal="center" vertical="center" wrapText="1"/>
    </xf>
    <xf numFmtId="0" fontId="9" fillId="16" borderId="34" xfId="0" applyFont="1" applyFill="1" applyBorder="1" applyAlignment="1">
      <alignment horizontal="center"/>
    </xf>
    <xf numFmtId="0" fontId="9" fillId="16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3" fillId="9" borderId="29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/>
    </xf>
    <xf numFmtId="0" fontId="13" fillId="9" borderId="31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5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6" fillId="21" borderId="25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14" fillId="16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4" fillId="16" borderId="39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934"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CC0066"/>
      <color rgb="FFFF00FF"/>
      <color rgb="FFFF99FF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17</c:v>
                </c:pt>
                <c:pt idx="3">
                  <c:v>21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33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27</c:v>
                </c:pt>
                <c:pt idx="3">
                  <c:v>34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39</c:v>
                </c:pt>
                <c:pt idx="3">
                  <c:v>51</c:v>
                </c:pt>
                <c:pt idx="4">
                  <c:v>59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98176"/>
        <c:axId val="134499712"/>
        <c:axId val="119590400"/>
      </c:area3DChart>
      <c:catAx>
        <c:axId val="134498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99712"/>
        <c:crosses val="autoZero"/>
        <c:auto val="1"/>
        <c:lblAlgn val="ctr"/>
        <c:lblOffset val="100"/>
        <c:noMultiLvlLbl val="0"/>
      </c:catAx>
      <c:valAx>
        <c:axId val="1344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98176"/>
        <c:crosses val="autoZero"/>
        <c:crossBetween val="midCat"/>
      </c:valAx>
      <c:serAx>
        <c:axId val="119590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997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17</c:v>
                </c:pt>
                <c:pt idx="4">
                  <c:v>9</c:v>
                </c:pt>
                <c:pt idx="5">
                  <c:v>27</c:v>
                </c:pt>
                <c:pt idx="6">
                  <c:v>39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16</c:v>
                </c:pt>
                <c:pt idx="5">
                  <c:v>34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23</c:v>
                </c:pt>
                <c:pt idx="3">
                  <c:v>30</c:v>
                </c:pt>
                <c:pt idx="4">
                  <c:v>33</c:v>
                </c:pt>
                <c:pt idx="5">
                  <c:v>28</c:v>
                </c:pt>
                <c:pt idx="6">
                  <c:v>59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23</c:v>
                </c:pt>
                <c:pt idx="3">
                  <c:v>20</c:v>
                </c:pt>
                <c:pt idx="4">
                  <c:v>25</c:v>
                </c:pt>
                <c:pt idx="5">
                  <c:v>39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5472"/>
        <c:axId val="145627008"/>
        <c:axId val="120145664"/>
      </c:area3DChart>
      <c:catAx>
        <c:axId val="14562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627008"/>
        <c:crosses val="autoZero"/>
        <c:auto val="1"/>
        <c:lblAlgn val="ctr"/>
        <c:lblOffset val="100"/>
        <c:noMultiLvlLbl val="0"/>
      </c:catAx>
      <c:valAx>
        <c:axId val="14562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625472"/>
        <c:crosses val="autoZero"/>
        <c:crossBetween val="midCat"/>
      </c:valAx>
      <c:serAx>
        <c:axId val="12014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56270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17</c:v>
                </c:pt>
                <c:pt idx="3">
                  <c:v>21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33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27</c:v>
                </c:pt>
                <c:pt idx="3">
                  <c:v>34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39</c:v>
                </c:pt>
                <c:pt idx="3">
                  <c:v>51</c:v>
                </c:pt>
                <c:pt idx="4">
                  <c:v>59</c:v>
                </c:pt>
                <c:pt idx="5">
                  <c:v>61</c:v>
                </c:pt>
              </c:numCache>
            </c:numRef>
          </c:val>
        </c:ser>
        <c:bandFmts/>
        <c:axId val="145644928"/>
        <c:axId val="145650816"/>
        <c:axId val="147319872"/>
      </c:surface3DChart>
      <c:catAx>
        <c:axId val="145644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650816"/>
        <c:crosses val="autoZero"/>
        <c:auto val="1"/>
        <c:lblAlgn val="ctr"/>
        <c:lblOffset val="100"/>
        <c:noMultiLvlLbl val="0"/>
      </c:catAx>
      <c:valAx>
        <c:axId val="14565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644928"/>
        <c:crosses val="autoZero"/>
        <c:crossBetween val="midCat"/>
      </c:valAx>
      <c:serAx>
        <c:axId val="14731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6508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workbookViewId="0"/>
  </sheetViews>
  <sheetFormatPr defaultRowHeight="15.6" x14ac:dyDescent="0.3"/>
  <cols>
    <col min="1" max="1" width="15.89843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69921875" bestFit="1" customWidth="1"/>
    <col min="9" max="9" width="4.8984375" bestFit="1" customWidth="1"/>
    <col min="10" max="10" width="18.5" bestFit="1" customWidth="1"/>
    <col min="11" max="11" width="2.69921875" customWidth="1"/>
    <col min="12" max="12" width="16.796875" customWidth="1"/>
    <col min="13" max="13" width="7.3984375" bestFit="1" customWidth="1"/>
    <col min="14" max="14" width="22.69921875" bestFit="1" customWidth="1"/>
  </cols>
  <sheetData>
    <row r="1" spans="1:14" s="102" customFormat="1" ht="31.8" thickBot="1" x14ac:dyDescent="0.35">
      <c r="A1" s="100" t="s">
        <v>0</v>
      </c>
      <c r="B1" s="100" t="s">
        <v>1</v>
      </c>
      <c r="C1" s="100" t="s">
        <v>2</v>
      </c>
      <c r="D1" s="101" t="s">
        <v>3</v>
      </c>
      <c r="E1" s="100" t="s">
        <v>4</v>
      </c>
      <c r="F1" s="100" t="s">
        <v>5</v>
      </c>
      <c r="H1" s="103" t="s">
        <v>21</v>
      </c>
      <c r="I1" s="103"/>
      <c r="J1" s="103"/>
      <c r="K1" s="103"/>
      <c r="L1" s="103" t="s">
        <v>22</v>
      </c>
      <c r="M1" s="103"/>
      <c r="N1" s="103"/>
    </row>
    <row r="2" spans="1:14" ht="16.8" thickTop="1" thickBot="1" x14ac:dyDescent="0.35">
      <c r="A2" s="87" t="s">
        <v>82</v>
      </c>
      <c r="B2" s="87">
        <v>1</v>
      </c>
      <c r="C2" s="76">
        <v>7</v>
      </c>
      <c r="D2" s="122">
        <f t="shared" ref="D2:D9" ca="1" si="0">RANDBETWEEN(1,20)</f>
        <v>19</v>
      </c>
      <c r="E2" s="76">
        <f t="shared" ref="E2:E9" ca="1" si="1">SUM(C2:D2)</f>
        <v>26</v>
      </c>
      <c r="F2" s="76" t="s">
        <v>92</v>
      </c>
      <c r="H2" s="81" t="s">
        <v>0</v>
      </c>
      <c r="I2" s="82" t="s">
        <v>23</v>
      </c>
      <c r="J2" s="83" t="s">
        <v>24</v>
      </c>
      <c r="L2" s="92" t="s">
        <v>0</v>
      </c>
      <c r="M2" s="93" t="s">
        <v>23</v>
      </c>
      <c r="N2" s="94" t="s">
        <v>73</v>
      </c>
    </row>
    <row r="3" spans="1:14" x14ac:dyDescent="0.3">
      <c r="A3" s="77" t="s">
        <v>85</v>
      </c>
      <c r="B3" s="77">
        <v>2</v>
      </c>
      <c r="C3" s="76">
        <v>1</v>
      </c>
      <c r="D3" s="122">
        <f t="shared" ca="1" si="0"/>
        <v>7</v>
      </c>
      <c r="E3" s="76">
        <f t="shared" ca="1" si="1"/>
        <v>8</v>
      </c>
      <c r="F3" s="76" t="s">
        <v>80</v>
      </c>
      <c r="H3" s="84" t="s">
        <v>81</v>
      </c>
      <c r="I3" s="85">
        <v>12</v>
      </c>
      <c r="J3" s="86" t="s">
        <v>90</v>
      </c>
      <c r="L3" s="95" t="s">
        <v>84</v>
      </c>
      <c r="M3" s="77">
        <v>9</v>
      </c>
      <c r="N3" s="138" t="s">
        <v>141</v>
      </c>
    </row>
    <row r="4" spans="1:14" x14ac:dyDescent="0.3">
      <c r="A4" s="77" t="s">
        <v>84</v>
      </c>
      <c r="B4" s="77">
        <v>2</v>
      </c>
      <c r="C4" s="76">
        <v>1</v>
      </c>
      <c r="D4" s="122">
        <f t="shared" ca="1" si="0"/>
        <v>3</v>
      </c>
      <c r="E4" s="76">
        <f t="shared" ca="1" si="1"/>
        <v>4</v>
      </c>
      <c r="F4" s="76" t="s">
        <v>80</v>
      </c>
      <c r="H4" s="84" t="s">
        <v>82</v>
      </c>
      <c r="I4" s="87" t="s">
        <v>89</v>
      </c>
      <c r="J4" s="86" t="s">
        <v>91</v>
      </c>
      <c r="L4" s="95" t="s">
        <v>85</v>
      </c>
      <c r="M4" s="77">
        <v>8</v>
      </c>
      <c r="N4" s="96" t="s">
        <v>142</v>
      </c>
    </row>
    <row r="5" spans="1:14" ht="16.2" thickBot="1" x14ac:dyDescent="0.35">
      <c r="A5" s="77" t="s">
        <v>87</v>
      </c>
      <c r="B5" s="77">
        <v>2</v>
      </c>
      <c r="C5" s="76">
        <v>2</v>
      </c>
      <c r="D5" s="122">
        <f t="shared" ca="1" si="0"/>
        <v>11</v>
      </c>
      <c r="E5" s="76">
        <f t="shared" ca="1" si="1"/>
        <v>13</v>
      </c>
      <c r="F5" s="76" t="s">
        <v>6</v>
      </c>
      <c r="H5" s="84" t="s">
        <v>83</v>
      </c>
      <c r="I5" s="87">
        <v>12</v>
      </c>
      <c r="J5" s="86" t="s">
        <v>140</v>
      </c>
      <c r="L5" s="95" t="s">
        <v>87</v>
      </c>
      <c r="M5" s="77">
        <v>7</v>
      </c>
      <c r="N5" s="96" t="s">
        <v>143</v>
      </c>
    </row>
    <row r="6" spans="1:14" x14ac:dyDescent="0.3">
      <c r="A6" s="77" t="s">
        <v>88</v>
      </c>
      <c r="B6" s="77">
        <v>2</v>
      </c>
      <c r="C6" s="76">
        <v>4</v>
      </c>
      <c r="D6" s="122">
        <f t="shared" ca="1" si="0"/>
        <v>11</v>
      </c>
      <c r="E6" s="76">
        <f t="shared" ca="1" si="1"/>
        <v>15</v>
      </c>
      <c r="F6" s="76" t="s">
        <v>6</v>
      </c>
      <c r="H6" s="116" t="s">
        <v>25</v>
      </c>
      <c r="I6" s="88">
        <f>AVERAGE(I3:I5)</f>
        <v>12</v>
      </c>
      <c r="J6" s="89"/>
      <c r="L6" s="95" t="s">
        <v>86</v>
      </c>
      <c r="M6" s="77">
        <v>7</v>
      </c>
      <c r="N6" s="96" t="s">
        <v>105</v>
      </c>
    </row>
    <row r="7" spans="1:14" ht="16.2" thickBot="1" x14ac:dyDescent="0.35">
      <c r="A7" s="87" t="s">
        <v>83</v>
      </c>
      <c r="B7" s="87">
        <v>1</v>
      </c>
      <c r="C7" s="76">
        <v>1</v>
      </c>
      <c r="D7" s="122">
        <f t="shared" ca="1" si="0"/>
        <v>13</v>
      </c>
      <c r="E7" s="76">
        <f t="shared" ca="1" si="1"/>
        <v>14</v>
      </c>
      <c r="F7" s="76" t="s">
        <v>80</v>
      </c>
      <c r="H7" s="117" t="s">
        <v>26</v>
      </c>
      <c r="I7" s="90">
        <f>SUM(I3:I5)</f>
        <v>24</v>
      </c>
      <c r="J7" s="86"/>
      <c r="L7" s="95" t="s">
        <v>88</v>
      </c>
      <c r="M7" s="77">
        <v>5</v>
      </c>
      <c r="N7" s="96" t="s">
        <v>106</v>
      </c>
    </row>
    <row r="8" spans="1:14" x14ac:dyDescent="0.3">
      <c r="A8" s="77" t="s">
        <v>86</v>
      </c>
      <c r="B8" s="77">
        <v>2</v>
      </c>
      <c r="C8" s="76">
        <v>5</v>
      </c>
      <c r="D8" s="122">
        <f t="shared" ca="1" si="0"/>
        <v>16</v>
      </c>
      <c r="E8" s="76">
        <f t="shared" ca="1" si="1"/>
        <v>21</v>
      </c>
      <c r="F8" s="76" t="s">
        <v>6</v>
      </c>
      <c r="H8" s="117" t="s">
        <v>27</v>
      </c>
      <c r="I8" s="90">
        <f>COUNT(I3:I5)</f>
        <v>2</v>
      </c>
      <c r="J8" s="86"/>
      <c r="L8" s="119" t="s">
        <v>25</v>
      </c>
      <c r="M8" s="127">
        <f>AVERAGE(M3:M7)</f>
        <v>7.2</v>
      </c>
      <c r="N8" s="97"/>
    </row>
    <row r="9" spans="1:14" x14ac:dyDescent="0.3">
      <c r="A9" s="87" t="s">
        <v>81</v>
      </c>
      <c r="B9" s="87">
        <v>1</v>
      </c>
      <c r="C9" s="76">
        <v>4</v>
      </c>
      <c r="D9" s="122">
        <f t="shared" ca="1" si="0"/>
        <v>4</v>
      </c>
      <c r="E9" s="76">
        <f t="shared" ca="1" si="1"/>
        <v>8</v>
      </c>
      <c r="F9" s="76" t="s">
        <v>93</v>
      </c>
      <c r="H9" s="117" t="s">
        <v>29</v>
      </c>
      <c r="I9" s="112">
        <f>I7/4</f>
        <v>6</v>
      </c>
      <c r="J9" s="86" t="s">
        <v>30</v>
      </c>
      <c r="L9" s="120" t="s">
        <v>26</v>
      </c>
      <c r="M9" s="98">
        <f>SUM(M3:M7)</f>
        <v>36</v>
      </c>
      <c r="N9" s="96"/>
    </row>
    <row r="10" spans="1:14" ht="16.2" thickBot="1" x14ac:dyDescent="0.35">
      <c r="A10" s="21"/>
      <c r="H10" s="118" t="s">
        <v>31</v>
      </c>
      <c r="I10" s="113">
        <f>I9*2</f>
        <v>12</v>
      </c>
      <c r="J10" s="91" t="s">
        <v>32</v>
      </c>
      <c r="L10" s="120" t="s">
        <v>27</v>
      </c>
      <c r="M10" s="98">
        <f>COUNT(M3:M7)</f>
        <v>5</v>
      </c>
      <c r="N10" s="96"/>
    </row>
    <row r="11" spans="1:14" ht="16.2" thickTop="1" x14ac:dyDescent="0.3">
      <c r="D11" s="122">
        <f ca="1">RANDBETWEEN(1,20)</f>
        <v>8</v>
      </c>
      <c r="H11" s="139"/>
      <c r="I11" s="139"/>
      <c r="J11" s="139"/>
      <c r="L11" s="120" t="s">
        <v>29</v>
      </c>
      <c r="M11" s="110">
        <f>M9/4</f>
        <v>9</v>
      </c>
      <c r="N11" s="96" t="s">
        <v>30</v>
      </c>
    </row>
    <row r="12" spans="1:14" ht="16.2" thickBot="1" x14ac:dyDescent="0.35">
      <c r="L12" s="121" t="s">
        <v>31</v>
      </c>
      <c r="M12" s="111">
        <f>M11*2</f>
        <v>18</v>
      </c>
      <c r="N12" s="99" t="s">
        <v>32</v>
      </c>
    </row>
    <row r="13" spans="1:14" ht="16.2" thickTop="1" x14ac:dyDescent="0.3"/>
    <row r="14" spans="1:14" x14ac:dyDescent="0.3">
      <c r="L14" s="80" t="s">
        <v>33</v>
      </c>
      <c r="M14" s="114">
        <f>I9</f>
        <v>6</v>
      </c>
    </row>
    <row r="15" spans="1:14" x14ac:dyDescent="0.3">
      <c r="L15" s="80" t="s">
        <v>34</v>
      </c>
      <c r="M15" s="114">
        <f>I10</f>
        <v>12</v>
      </c>
    </row>
    <row r="16" spans="1:14" x14ac:dyDescent="0.3">
      <c r="L16" s="80" t="s">
        <v>35</v>
      </c>
      <c r="M16" s="114">
        <f>I7</f>
        <v>24</v>
      </c>
    </row>
    <row r="17" spans="12:14" x14ac:dyDescent="0.3">
      <c r="N17" s="114"/>
    </row>
    <row r="18" spans="12:14" x14ac:dyDescent="0.3">
      <c r="L18" s="15" t="s">
        <v>36</v>
      </c>
      <c r="M18" s="114">
        <f>M9</f>
        <v>36</v>
      </c>
    </row>
  </sheetData>
  <sortState ref="A2:F9">
    <sortCondition descending="1" ref="E2:E9"/>
    <sortCondition descending="1" ref="C2:C9"/>
  </sortState>
  <conditionalFormatting sqref="M18">
    <cfRule type="cellIs" dxfId="933" priority="1430" operator="greaterThan">
      <formula>$M$16</formula>
    </cfRule>
    <cfRule type="cellIs" dxfId="932" priority="1431" operator="between">
      <formula>$M$15</formula>
      <formula>$M$16</formula>
    </cfRule>
    <cfRule type="cellIs" dxfId="931" priority="1432" operator="between">
      <formula>$M$14</formula>
      <formula>$M$15</formula>
    </cfRule>
    <cfRule type="cellIs" dxfId="930" priority="1433" operator="lessThan">
      <formula>$M$14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showGridLines="0" workbookViewId="0"/>
  </sheetViews>
  <sheetFormatPr defaultRowHeight="15.6" x14ac:dyDescent="0.3"/>
  <cols>
    <col min="1" max="1" width="15.8984375" style="154" bestFit="1" customWidth="1"/>
    <col min="2" max="2" width="21.8984375" style="154" bestFit="1" customWidth="1"/>
    <col min="3" max="3" width="25.3984375" style="154" bestFit="1" customWidth="1"/>
    <col min="4" max="4" width="4.8984375" style="154" bestFit="1" customWidth="1"/>
    <col min="5" max="5" width="5.796875" style="154" bestFit="1" customWidth="1"/>
    <col min="6" max="6" width="3.8984375" style="154" bestFit="1" customWidth="1"/>
    <col min="7" max="7" width="7.09765625" style="154" bestFit="1" customWidth="1"/>
    <col min="8" max="8" width="3.8984375" style="154" bestFit="1" customWidth="1"/>
    <col min="9" max="9" width="5.3984375" style="154" bestFit="1" customWidth="1"/>
    <col min="10" max="10" width="14.09765625" style="145" bestFit="1" customWidth="1"/>
    <col min="11" max="16384" width="8.796875" style="145"/>
  </cols>
  <sheetData>
    <row r="1" spans="1:10" ht="16.2" thickBot="1" x14ac:dyDescent="0.35">
      <c r="A1" s="140" t="s">
        <v>0</v>
      </c>
      <c r="B1" s="141" t="s">
        <v>37</v>
      </c>
      <c r="C1" s="141" t="s">
        <v>38</v>
      </c>
      <c r="D1" s="142" t="s">
        <v>39</v>
      </c>
      <c r="E1" s="141" t="s">
        <v>40</v>
      </c>
      <c r="F1" s="141" t="s">
        <v>41</v>
      </c>
      <c r="G1" s="141" t="s">
        <v>42</v>
      </c>
      <c r="H1" s="143" t="s">
        <v>43</v>
      </c>
      <c r="I1" s="144" t="s">
        <v>28</v>
      </c>
      <c r="J1" s="144" t="s">
        <v>132</v>
      </c>
    </row>
    <row r="2" spans="1:10" x14ac:dyDescent="0.3">
      <c r="A2" s="155" t="s">
        <v>83</v>
      </c>
      <c r="B2" s="147" t="s">
        <v>102</v>
      </c>
      <c r="C2" s="147" t="s">
        <v>114</v>
      </c>
      <c r="D2" s="167">
        <f>12-1</f>
        <v>11</v>
      </c>
      <c r="E2" s="168">
        <f t="shared" ref="E2:E7" si="0">5+2</f>
        <v>7</v>
      </c>
      <c r="F2" s="147">
        <v>1</v>
      </c>
      <c r="G2" s="155">
        <v>1</v>
      </c>
      <c r="H2" s="149">
        <f t="shared" ref="H2:H12" ca="1" si="1">RANDBETWEEN(1,20)</f>
        <v>18</v>
      </c>
      <c r="I2" s="147">
        <f t="shared" ref="I2:I12" ca="1" si="2">SUM(D2:H2)</f>
        <v>38</v>
      </c>
      <c r="J2" s="171" t="s">
        <v>115</v>
      </c>
    </row>
    <row r="3" spans="1:10" x14ac:dyDescent="0.3">
      <c r="A3" s="155" t="s">
        <v>83</v>
      </c>
      <c r="B3" s="147" t="s">
        <v>116</v>
      </c>
      <c r="C3" s="147" t="s">
        <v>114</v>
      </c>
      <c r="D3" s="167">
        <f>D2-5</f>
        <v>6</v>
      </c>
      <c r="E3" s="168">
        <f t="shared" si="0"/>
        <v>7</v>
      </c>
      <c r="F3" s="147">
        <v>1</v>
      </c>
      <c r="G3" s="155">
        <v>1</v>
      </c>
      <c r="H3" s="149">
        <f t="shared" ca="1" si="1"/>
        <v>4</v>
      </c>
      <c r="I3" s="147">
        <f t="shared" ca="1" si="2"/>
        <v>19</v>
      </c>
      <c r="J3" s="171" t="s">
        <v>115</v>
      </c>
    </row>
    <row r="4" spans="1:10" x14ac:dyDescent="0.3">
      <c r="A4" s="155" t="s">
        <v>83</v>
      </c>
      <c r="B4" s="147" t="s">
        <v>117</v>
      </c>
      <c r="C4" s="147" t="s">
        <v>114</v>
      </c>
      <c r="D4" s="167">
        <f t="shared" ref="D4:D7" si="3">12-1</f>
        <v>11</v>
      </c>
      <c r="E4" s="168">
        <f t="shared" si="0"/>
        <v>7</v>
      </c>
      <c r="F4" s="147">
        <v>1</v>
      </c>
      <c r="G4" s="155">
        <v>1</v>
      </c>
      <c r="H4" s="149">
        <f t="shared" ca="1" si="1"/>
        <v>20</v>
      </c>
      <c r="I4" s="147">
        <f t="shared" ca="1" si="2"/>
        <v>40</v>
      </c>
      <c r="J4" s="171" t="s">
        <v>115</v>
      </c>
    </row>
    <row r="5" spans="1:10" x14ac:dyDescent="0.3">
      <c r="A5" s="155" t="s">
        <v>83</v>
      </c>
      <c r="B5" s="147" t="s">
        <v>103</v>
      </c>
      <c r="C5" s="147" t="s">
        <v>118</v>
      </c>
      <c r="D5" s="167">
        <f t="shared" si="3"/>
        <v>11</v>
      </c>
      <c r="E5" s="168">
        <f t="shared" si="0"/>
        <v>7</v>
      </c>
      <c r="F5" s="147">
        <v>1</v>
      </c>
      <c r="G5" s="155">
        <v>1</v>
      </c>
      <c r="H5" s="149">
        <f t="shared" ca="1" si="1"/>
        <v>11</v>
      </c>
      <c r="I5" s="147">
        <f t="shared" ca="1" si="2"/>
        <v>31</v>
      </c>
      <c r="J5" s="171" t="s">
        <v>115</v>
      </c>
    </row>
    <row r="6" spans="1:10" x14ac:dyDescent="0.3">
      <c r="A6" s="155" t="s">
        <v>83</v>
      </c>
      <c r="B6" s="147" t="s">
        <v>119</v>
      </c>
      <c r="C6" s="147" t="s">
        <v>113</v>
      </c>
      <c r="D6" s="167">
        <f t="shared" si="3"/>
        <v>11</v>
      </c>
      <c r="E6" s="147">
        <v>-1</v>
      </c>
      <c r="F6" s="147">
        <v>0</v>
      </c>
      <c r="G6" s="155">
        <v>1</v>
      </c>
      <c r="H6" s="149">
        <f t="shared" ca="1" si="1"/>
        <v>2</v>
      </c>
      <c r="I6" s="147">
        <f t="shared" ca="1" si="2"/>
        <v>13</v>
      </c>
      <c r="J6" s="171" t="s">
        <v>115</v>
      </c>
    </row>
    <row r="7" spans="1:10" x14ac:dyDescent="0.3">
      <c r="A7" s="156" t="s">
        <v>83</v>
      </c>
      <c r="B7" s="151" t="s">
        <v>104</v>
      </c>
      <c r="C7" s="151" t="s">
        <v>104</v>
      </c>
      <c r="D7" s="169">
        <f t="shared" si="3"/>
        <v>11</v>
      </c>
      <c r="E7" s="170">
        <f t="shared" si="0"/>
        <v>7</v>
      </c>
      <c r="F7" s="151">
        <v>0</v>
      </c>
      <c r="G7" s="156">
        <v>1</v>
      </c>
      <c r="H7" s="153">
        <f t="shared" ca="1" si="1"/>
        <v>20</v>
      </c>
      <c r="I7" s="151">
        <f t="shared" ca="1" si="2"/>
        <v>39</v>
      </c>
      <c r="J7" s="172" t="s">
        <v>115</v>
      </c>
    </row>
    <row r="8" spans="1:10" x14ac:dyDescent="0.3">
      <c r="A8" s="155" t="s">
        <v>82</v>
      </c>
      <c r="B8" s="147" t="s">
        <v>107</v>
      </c>
      <c r="C8" s="147" t="s">
        <v>108</v>
      </c>
      <c r="D8" s="167">
        <f t="shared" ref="D8:E12" si="4">4+2</f>
        <v>6</v>
      </c>
      <c r="E8" s="168">
        <f t="shared" si="4"/>
        <v>6</v>
      </c>
      <c r="F8" s="147">
        <v>1</v>
      </c>
      <c r="G8" s="147">
        <v>0</v>
      </c>
      <c r="H8" s="149">
        <f t="shared" ca="1" si="1"/>
        <v>10</v>
      </c>
      <c r="I8" s="147">
        <f t="shared" ca="1" si="2"/>
        <v>23</v>
      </c>
      <c r="J8" s="171" t="s">
        <v>134</v>
      </c>
    </row>
    <row r="9" spans="1:10" x14ac:dyDescent="0.3">
      <c r="A9" s="155" t="s">
        <v>82</v>
      </c>
      <c r="B9" s="147" t="s">
        <v>109</v>
      </c>
      <c r="C9" s="147" t="s">
        <v>108</v>
      </c>
      <c r="D9" s="167">
        <f t="shared" si="4"/>
        <v>6</v>
      </c>
      <c r="E9" s="168">
        <f t="shared" si="4"/>
        <v>6</v>
      </c>
      <c r="F9" s="147">
        <v>1</v>
      </c>
      <c r="G9" s="147">
        <v>0</v>
      </c>
      <c r="H9" s="149">
        <f t="shared" ca="1" si="1"/>
        <v>1</v>
      </c>
      <c r="I9" s="147">
        <f t="shared" ca="1" si="2"/>
        <v>14</v>
      </c>
      <c r="J9" s="171" t="s">
        <v>134</v>
      </c>
    </row>
    <row r="10" spans="1:10" x14ac:dyDescent="0.3">
      <c r="A10" s="155" t="s">
        <v>82</v>
      </c>
      <c r="B10" s="147" t="s">
        <v>110</v>
      </c>
      <c r="C10" s="147" t="s">
        <v>111</v>
      </c>
      <c r="D10" s="167">
        <f t="shared" si="4"/>
        <v>6</v>
      </c>
      <c r="E10" s="168">
        <f>4+2-5</f>
        <v>1</v>
      </c>
      <c r="F10" s="147">
        <v>0</v>
      </c>
      <c r="G10" s="147">
        <v>0</v>
      </c>
      <c r="H10" s="149">
        <f t="shared" ca="1" si="1"/>
        <v>5</v>
      </c>
      <c r="I10" s="147">
        <f t="shared" ca="1" si="2"/>
        <v>12</v>
      </c>
      <c r="J10" s="171" t="s">
        <v>134</v>
      </c>
    </row>
    <row r="11" spans="1:10" x14ac:dyDescent="0.3">
      <c r="A11" s="155" t="s">
        <v>82</v>
      </c>
      <c r="B11" s="147" t="s">
        <v>112</v>
      </c>
      <c r="C11" s="147" t="s">
        <v>113</v>
      </c>
      <c r="D11" s="167">
        <f t="shared" si="4"/>
        <v>6</v>
      </c>
      <c r="E11" s="168">
        <v>2</v>
      </c>
      <c r="F11" s="147">
        <v>0</v>
      </c>
      <c r="G11" s="147">
        <v>0</v>
      </c>
      <c r="H11" s="149">
        <f t="shared" ca="1" si="1"/>
        <v>13</v>
      </c>
      <c r="I11" s="147">
        <f t="shared" ca="1" si="2"/>
        <v>21</v>
      </c>
      <c r="J11" s="171" t="s">
        <v>134</v>
      </c>
    </row>
    <row r="12" spans="1:10" x14ac:dyDescent="0.3">
      <c r="A12" s="156" t="s">
        <v>82</v>
      </c>
      <c r="B12" s="151" t="s">
        <v>104</v>
      </c>
      <c r="C12" s="151" t="s">
        <v>104</v>
      </c>
      <c r="D12" s="169">
        <f t="shared" si="4"/>
        <v>6</v>
      </c>
      <c r="E12" s="170">
        <v>-1</v>
      </c>
      <c r="F12" s="151">
        <v>0</v>
      </c>
      <c r="G12" s="151">
        <v>0</v>
      </c>
      <c r="H12" s="153">
        <f t="shared" ca="1" si="1"/>
        <v>2</v>
      </c>
      <c r="I12" s="151">
        <f t="shared" ca="1" si="2"/>
        <v>7</v>
      </c>
      <c r="J12" s="172" t="s">
        <v>134</v>
      </c>
    </row>
    <row r="13" spans="1:10" ht="16.2" thickBot="1" x14ac:dyDescent="0.35">
      <c r="A13" s="145"/>
      <c r="B13" s="145"/>
      <c r="C13" s="145"/>
      <c r="D13" s="145"/>
      <c r="E13" s="145"/>
      <c r="F13" s="145"/>
      <c r="G13" s="145"/>
      <c r="H13" s="145"/>
      <c r="I13" s="145"/>
    </row>
    <row r="14" spans="1:10" ht="16.2" thickBot="1" x14ac:dyDescent="0.35">
      <c r="A14" s="140" t="s">
        <v>0</v>
      </c>
      <c r="B14" s="141" t="s">
        <v>37</v>
      </c>
      <c r="C14" s="141" t="s">
        <v>38</v>
      </c>
      <c r="D14" s="142" t="s">
        <v>39</v>
      </c>
      <c r="E14" s="141" t="s">
        <v>40</v>
      </c>
      <c r="F14" s="141" t="s">
        <v>41</v>
      </c>
      <c r="G14" s="141" t="s">
        <v>42</v>
      </c>
      <c r="H14" s="143" t="s">
        <v>43</v>
      </c>
      <c r="I14" s="144" t="s">
        <v>28</v>
      </c>
      <c r="J14" s="144" t="s">
        <v>132</v>
      </c>
    </row>
    <row r="15" spans="1:10" ht="18.600000000000001" x14ac:dyDescent="0.3">
      <c r="A15" s="146" t="s">
        <v>84</v>
      </c>
      <c r="B15" s="147" t="s">
        <v>97</v>
      </c>
      <c r="C15" s="147" t="s">
        <v>120</v>
      </c>
      <c r="D15" s="167">
        <v>5</v>
      </c>
      <c r="E15" s="147">
        <v>0</v>
      </c>
      <c r="F15" s="147">
        <v>2</v>
      </c>
      <c r="G15" s="147">
        <v>0</v>
      </c>
      <c r="H15" s="149">
        <f t="shared" ref="H15:H37" ca="1" si="5">RANDBETWEEN(1,20)</f>
        <v>15</v>
      </c>
      <c r="I15" s="147">
        <f t="shared" ref="I15:I33" ca="1" si="6">SUM(D15:H15)</f>
        <v>22</v>
      </c>
      <c r="J15" s="147"/>
    </row>
    <row r="16" spans="1:10" x14ac:dyDescent="0.3">
      <c r="A16" s="146" t="s">
        <v>84</v>
      </c>
      <c r="B16" s="147" t="s">
        <v>98</v>
      </c>
      <c r="C16" s="147" t="s">
        <v>121</v>
      </c>
      <c r="D16" s="167">
        <v>5</v>
      </c>
      <c r="E16" s="168">
        <f>1-1</f>
        <v>0</v>
      </c>
      <c r="F16" s="147">
        <v>1</v>
      </c>
      <c r="G16" s="147">
        <v>0</v>
      </c>
      <c r="H16" s="149">
        <f t="shared" ca="1" si="5"/>
        <v>18</v>
      </c>
      <c r="I16" s="147">
        <f t="shared" ca="1" si="6"/>
        <v>24</v>
      </c>
      <c r="J16" s="147"/>
    </row>
    <row r="17" spans="1:10" x14ac:dyDescent="0.3">
      <c r="A17" s="146" t="s">
        <v>84</v>
      </c>
      <c r="B17" s="147" t="s">
        <v>119</v>
      </c>
      <c r="C17" s="147" t="s">
        <v>113</v>
      </c>
      <c r="D17" s="167">
        <v>5</v>
      </c>
      <c r="E17" s="168">
        <f>1-1</f>
        <v>0</v>
      </c>
      <c r="F17" s="147">
        <v>0</v>
      </c>
      <c r="G17" s="147">
        <v>0</v>
      </c>
      <c r="H17" s="149">
        <f t="shared" ca="1" si="5"/>
        <v>12</v>
      </c>
      <c r="I17" s="147">
        <f t="shared" ca="1" si="6"/>
        <v>17</v>
      </c>
      <c r="J17" s="147"/>
    </row>
    <row r="18" spans="1:10" x14ac:dyDescent="0.3">
      <c r="A18" s="146" t="s">
        <v>84</v>
      </c>
      <c r="B18" s="147" t="s">
        <v>122</v>
      </c>
      <c r="C18" s="147" t="s">
        <v>113</v>
      </c>
      <c r="D18" s="167">
        <v>9</v>
      </c>
      <c r="E18" s="147">
        <v>0</v>
      </c>
      <c r="F18" s="147">
        <v>0</v>
      </c>
      <c r="G18" s="147">
        <v>0</v>
      </c>
      <c r="H18" s="149">
        <f t="shared" ca="1" si="5"/>
        <v>12</v>
      </c>
      <c r="I18" s="147">
        <f t="shared" ca="1" si="6"/>
        <v>21</v>
      </c>
      <c r="J18" s="147"/>
    </row>
    <row r="19" spans="1:10" x14ac:dyDescent="0.3">
      <c r="A19" s="150" t="s">
        <v>84</v>
      </c>
      <c r="B19" s="151" t="s">
        <v>104</v>
      </c>
      <c r="C19" s="151" t="s">
        <v>104</v>
      </c>
      <c r="D19" s="169">
        <v>5</v>
      </c>
      <c r="E19" s="151">
        <v>0</v>
      </c>
      <c r="F19" s="151">
        <v>0</v>
      </c>
      <c r="G19" s="151">
        <v>0</v>
      </c>
      <c r="H19" s="153">
        <f t="shared" ca="1" si="5"/>
        <v>14</v>
      </c>
      <c r="I19" s="151">
        <f t="shared" ca="1" si="6"/>
        <v>19</v>
      </c>
      <c r="J19" s="151"/>
    </row>
    <row r="20" spans="1:10" x14ac:dyDescent="0.3">
      <c r="A20" s="146" t="s">
        <v>85</v>
      </c>
      <c r="B20" s="147" t="s">
        <v>99</v>
      </c>
      <c r="C20" s="147" t="s">
        <v>123</v>
      </c>
      <c r="D20" s="167">
        <v>4</v>
      </c>
      <c r="E20" s="147">
        <v>0</v>
      </c>
      <c r="F20" s="147">
        <v>2</v>
      </c>
      <c r="G20" s="147">
        <v>0</v>
      </c>
      <c r="H20" s="149">
        <f t="shared" ca="1" si="5"/>
        <v>4</v>
      </c>
      <c r="I20" s="147">
        <f t="shared" ca="1" si="6"/>
        <v>10</v>
      </c>
      <c r="J20" s="147"/>
    </row>
    <row r="21" spans="1:10" x14ac:dyDescent="0.3">
      <c r="A21" s="146" t="s">
        <v>85</v>
      </c>
      <c r="B21" s="147" t="s">
        <v>100</v>
      </c>
      <c r="C21" s="147" t="s">
        <v>124</v>
      </c>
      <c r="D21" s="167">
        <v>4</v>
      </c>
      <c r="E21" s="147">
        <v>0</v>
      </c>
      <c r="F21" s="147">
        <v>1</v>
      </c>
      <c r="G21" s="147">
        <v>0</v>
      </c>
      <c r="H21" s="149">
        <f t="shared" ca="1" si="5"/>
        <v>5</v>
      </c>
      <c r="I21" s="147">
        <f ca="1">SUM(D21:H21)</f>
        <v>10</v>
      </c>
      <c r="J21" s="147"/>
    </row>
    <row r="22" spans="1:10" x14ac:dyDescent="0.3">
      <c r="A22" s="146" t="s">
        <v>85</v>
      </c>
      <c r="B22" s="171" t="s">
        <v>125</v>
      </c>
      <c r="C22" s="147" t="s">
        <v>126</v>
      </c>
      <c r="D22" s="167">
        <v>4</v>
      </c>
      <c r="E22" s="147">
        <v>1</v>
      </c>
      <c r="F22" s="147">
        <v>0</v>
      </c>
      <c r="G22" s="147">
        <v>0</v>
      </c>
      <c r="H22" s="149">
        <f t="shared" ca="1" si="5"/>
        <v>20</v>
      </c>
      <c r="I22" s="147">
        <f t="shared" ref="I22" ca="1" si="7">SUM(D22:H22)</f>
        <v>25</v>
      </c>
      <c r="J22" s="147"/>
    </row>
    <row r="23" spans="1:10" x14ac:dyDescent="0.3">
      <c r="A23" s="146" t="s">
        <v>85</v>
      </c>
      <c r="B23" s="147" t="s">
        <v>119</v>
      </c>
      <c r="C23" s="147" t="s">
        <v>113</v>
      </c>
      <c r="D23" s="167">
        <v>4</v>
      </c>
      <c r="E23" s="147">
        <v>1</v>
      </c>
      <c r="F23" s="147">
        <v>0</v>
      </c>
      <c r="G23" s="147">
        <v>0</v>
      </c>
      <c r="H23" s="149">
        <f t="shared" ca="1" si="5"/>
        <v>8</v>
      </c>
      <c r="I23" s="147">
        <f t="shared" ca="1" si="6"/>
        <v>13</v>
      </c>
      <c r="J23" s="147"/>
    </row>
    <row r="24" spans="1:10" x14ac:dyDescent="0.3">
      <c r="A24" s="150" t="s">
        <v>85</v>
      </c>
      <c r="B24" s="151" t="s">
        <v>104</v>
      </c>
      <c r="C24" s="151" t="s">
        <v>104</v>
      </c>
      <c r="D24" s="169">
        <v>4</v>
      </c>
      <c r="E24" s="151">
        <v>0</v>
      </c>
      <c r="F24" s="151">
        <v>0</v>
      </c>
      <c r="G24" s="151">
        <v>0</v>
      </c>
      <c r="H24" s="153">
        <f t="shared" ca="1" si="5"/>
        <v>10</v>
      </c>
      <c r="I24" s="151">
        <f t="shared" ca="1" si="6"/>
        <v>14</v>
      </c>
      <c r="J24" s="151"/>
    </row>
    <row r="25" spans="1:10" x14ac:dyDescent="0.3">
      <c r="A25" s="146" t="s">
        <v>87</v>
      </c>
      <c r="B25" s="147" t="s">
        <v>127</v>
      </c>
      <c r="C25" s="147" t="s">
        <v>128</v>
      </c>
      <c r="D25" s="148">
        <v>5</v>
      </c>
      <c r="E25" s="168">
        <f t="shared" ref="E25:E28" si="8">2+2</f>
        <v>4</v>
      </c>
      <c r="F25" s="147">
        <v>1</v>
      </c>
      <c r="G25" s="147">
        <v>1</v>
      </c>
      <c r="H25" s="149">
        <f t="shared" ca="1" si="5"/>
        <v>16</v>
      </c>
      <c r="I25" s="147">
        <f t="shared" ca="1" si="6"/>
        <v>27</v>
      </c>
      <c r="J25" s="147"/>
    </row>
    <row r="26" spans="1:10" x14ac:dyDescent="0.3">
      <c r="A26" s="146" t="s">
        <v>87</v>
      </c>
      <c r="B26" s="147" t="s">
        <v>129</v>
      </c>
      <c r="C26" s="147" t="s">
        <v>130</v>
      </c>
      <c r="D26" s="148">
        <v>5</v>
      </c>
      <c r="E26" s="168">
        <f t="shared" si="8"/>
        <v>4</v>
      </c>
      <c r="F26" s="147">
        <v>1</v>
      </c>
      <c r="G26" s="147">
        <v>0</v>
      </c>
      <c r="H26" s="149">
        <f t="shared" ca="1" si="5"/>
        <v>9</v>
      </c>
      <c r="I26" s="147">
        <f t="shared" ca="1" si="6"/>
        <v>19</v>
      </c>
      <c r="J26" s="147"/>
    </row>
    <row r="27" spans="1:10" x14ac:dyDescent="0.3">
      <c r="A27" s="146" t="s">
        <v>87</v>
      </c>
      <c r="B27" s="147" t="s">
        <v>119</v>
      </c>
      <c r="C27" s="147" t="s">
        <v>113</v>
      </c>
      <c r="D27" s="148">
        <v>5</v>
      </c>
      <c r="E27" s="168">
        <f t="shared" si="8"/>
        <v>4</v>
      </c>
      <c r="F27" s="147">
        <v>0</v>
      </c>
      <c r="G27" s="147">
        <v>0</v>
      </c>
      <c r="H27" s="149">
        <f t="shared" ca="1" si="5"/>
        <v>17</v>
      </c>
      <c r="I27" s="147">
        <f t="shared" ca="1" si="6"/>
        <v>26</v>
      </c>
      <c r="J27" s="147"/>
    </row>
    <row r="28" spans="1:10" x14ac:dyDescent="0.3">
      <c r="A28" s="150" t="s">
        <v>87</v>
      </c>
      <c r="B28" s="151" t="s">
        <v>104</v>
      </c>
      <c r="C28" s="151" t="s">
        <v>104</v>
      </c>
      <c r="D28" s="152">
        <v>5</v>
      </c>
      <c r="E28" s="170">
        <f t="shared" si="8"/>
        <v>4</v>
      </c>
      <c r="F28" s="151">
        <v>0</v>
      </c>
      <c r="G28" s="151">
        <v>0</v>
      </c>
      <c r="H28" s="153">
        <f t="shared" ca="1" si="5"/>
        <v>2</v>
      </c>
      <c r="I28" s="151">
        <f t="shared" ca="1" si="6"/>
        <v>11</v>
      </c>
      <c r="J28" s="151"/>
    </row>
    <row r="29" spans="1:10" x14ac:dyDescent="0.3">
      <c r="A29" s="146" t="s">
        <v>86</v>
      </c>
      <c r="B29" s="147" t="s">
        <v>110</v>
      </c>
      <c r="C29" s="147" t="s">
        <v>137</v>
      </c>
      <c r="D29" s="148">
        <v>5</v>
      </c>
      <c r="E29" s="147">
        <v>6</v>
      </c>
      <c r="F29" s="147">
        <v>1</v>
      </c>
      <c r="G29" s="147">
        <v>0</v>
      </c>
      <c r="H29" s="149">
        <f t="shared" ca="1" si="5"/>
        <v>1</v>
      </c>
      <c r="I29" s="147">
        <f t="shared" ca="1" si="6"/>
        <v>13</v>
      </c>
      <c r="J29" s="147"/>
    </row>
    <row r="30" spans="1:10" x14ac:dyDescent="0.3">
      <c r="A30" s="146" t="s">
        <v>86</v>
      </c>
      <c r="B30" s="147" t="s">
        <v>107</v>
      </c>
      <c r="C30" s="147" t="s">
        <v>138</v>
      </c>
      <c r="D30" s="148">
        <v>5</v>
      </c>
      <c r="E30" s="147">
        <v>4</v>
      </c>
      <c r="F30" s="147">
        <v>1</v>
      </c>
      <c r="G30" s="147">
        <v>0</v>
      </c>
      <c r="H30" s="149">
        <f t="shared" ca="1" si="5"/>
        <v>14</v>
      </c>
      <c r="I30" s="147">
        <f ca="1">SUM(D30:H30)</f>
        <v>24</v>
      </c>
      <c r="J30" s="147"/>
    </row>
    <row r="31" spans="1:10" x14ac:dyDescent="0.3">
      <c r="A31" s="146" t="s">
        <v>86</v>
      </c>
      <c r="B31" s="147" t="s">
        <v>109</v>
      </c>
      <c r="C31" s="147" t="s">
        <v>138</v>
      </c>
      <c r="D31" s="148">
        <v>5</v>
      </c>
      <c r="E31" s="147">
        <v>4</v>
      </c>
      <c r="F31" s="147">
        <v>1</v>
      </c>
      <c r="G31" s="147">
        <v>0</v>
      </c>
      <c r="H31" s="149">
        <f t="shared" ca="1" si="5"/>
        <v>15</v>
      </c>
      <c r="I31" s="147">
        <f ca="1">SUM(D31:H31)</f>
        <v>25</v>
      </c>
      <c r="J31" s="147"/>
    </row>
    <row r="32" spans="1:10" x14ac:dyDescent="0.3">
      <c r="A32" s="146" t="s">
        <v>86</v>
      </c>
      <c r="B32" s="147" t="s">
        <v>119</v>
      </c>
      <c r="C32" s="147" t="s">
        <v>113</v>
      </c>
      <c r="D32" s="148">
        <v>5</v>
      </c>
      <c r="E32" s="147">
        <v>5</v>
      </c>
      <c r="F32" s="147">
        <v>0</v>
      </c>
      <c r="G32" s="147">
        <v>0</v>
      </c>
      <c r="H32" s="149">
        <f t="shared" ca="1" si="5"/>
        <v>5</v>
      </c>
      <c r="I32" s="147">
        <f t="shared" ca="1" si="6"/>
        <v>15</v>
      </c>
      <c r="J32" s="147"/>
    </row>
    <row r="33" spans="1:10" x14ac:dyDescent="0.3">
      <c r="A33" s="150" t="s">
        <v>86</v>
      </c>
      <c r="B33" s="151" t="s">
        <v>104</v>
      </c>
      <c r="C33" s="151" t="s">
        <v>104</v>
      </c>
      <c r="D33" s="152">
        <v>5</v>
      </c>
      <c r="E33" s="151">
        <v>5</v>
      </c>
      <c r="F33" s="151">
        <v>0</v>
      </c>
      <c r="G33" s="151">
        <v>0</v>
      </c>
      <c r="H33" s="153">
        <f ca="1">RANDBETWEEN(1,20)</f>
        <v>18</v>
      </c>
      <c r="I33" s="151">
        <f t="shared" ca="1" si="6"/>
        <v>28</v>
      </c>
      <c r="J33" s="151"/>
    </row>
    <row r="34" spans="1:10" x14ac:dyDescent="0.3">
      <c r="A34" s="146" t="s">
        <v>88</v>
      </c>
      <c r="B34" s="147" t="s">
        <v>96</v>
      </c>
      <c r="C34" s="147" t="s">
        <v>131</v>
      </c>
      <c r="D34" s="148">
        <v>2</v>
      </c>
      <c r="E34" s="147">
        <v>-1</v>
      </c>
      <c r="F34" s="147">
        <v>1</v>
      </c>
      <c r="G34" s="147">
        <v>0</v>
      </c>
      <c r="H34" s="149">
        <f t="shared" ca="1" si="5"/>
        <v>17</v>
      </c>
      <c r="I34" s="147">
        <f ca="1">SUM(D34:H34)</f>
        <v>19</v>
      </c>
      <c r="J34" s="147"/>
    </row>
    <row r="35" spans="1:10" x14ac:dyDescent="0.3">
      <c r="A35" s="146" t="s">
        <v>88</v>
      </c>
      <c r="B35" s="147" t="s">
        <v>136</v>
      </c>
      <c r="C35" s="147" t="s">
        <v>113</v>
      </c>
      <c r="D35" s="148">
        <v>2</v>
      </c>
      <c r="E35" s="147">
        <v>-1</v>
      </c>
      <c r="F35" s="147">
        <v>0</v>
      </c>
      <c r="G35" s="147">
        <v>0</v>
      </c>
      <c r="H35" s="149">
        <f t="shared" ca="1" si="5"/>
        <v>19</v>
      </c>
      <c r="I35" s="147">
        <f ca="1">SUM(D35:H35)</f>
        <v>20</v>
      </c>
      <c r="J35" s="147"/>
    </row>
    <row r="36" spans="1:10" x14ac:dyDescent="0.3">
      <c r="A36" s="146" t="s">
        <v>88</v>
      </c>
      <c r="B36" s="147" t="s">
        <v>119</v>
      </c>
      <c r="C36" s="147" t="s">
        <v>113</v>
      </c>
      <c r="D36" s="148">
        <v>2</v>
      </c>
      <c r="E36" s="147">
        <v>4</v>
      </c>
      <c r="F36" s="147">
        <v>0</v>
      </c>
      <c r="G36" s="147">
        <v>0</v>
      </c>
      <c r="H36" s="149">
        <f t="shared" ca="1" si="5"/>
        <v>7</v>
      </c>
      <c r="I36" s="147">
        <f ca="1">SUM(D36:H36)</f>
        <v>13</v>
      </c>
      <c r="J36" s="147"/>
    </row>
    <row r="37" spans="1:10" x14ac:dyDescent="0.3">
      <c r="A37" s="150" t="s">
        <v>88</v>
      </c>
      <c r="B37" s="151" t="s">
        <v>104</v>
      </c>
      <c r="C37" s="151" t="s">
        <v>104</v>
      </c>
      <c r="D37" s="152">
        <v>2</v>
      </c>
      <c r="E37" s="151">
        <v>-1</v>
      </c>
      <c r="F37" s="151">
        <v>0</v>
      </c>
      <c r="G37" s="151">
        <v>0</v>
      </c>
      <c r="H37" s="153">
        <f t="shared" ca="1" si="5"/>
        <v>8</v>
      </c>
      <c r="I37" s="151">
        <f ca="1">SUM(D37:H37)</f>
        <v>9</v>
      </c>
      <c r="J37" s="151"/>
    </row>
  </sheetData>
  <sortState ref="A2:J10">
    <sortCondition ref="A2:A10"/>
  </sortState>
  <conditionalFormatting sqref="H1">
    <cfRule type="cellIs" dxfId="929" priority="2213" operator="equal">
      <formula>1</formula>
    </cfRule>
    <cfRule type="cellIs" dxfId="928" priority="2214" operator="equal">
      <formula>19</formula>
    </cfRule>
    <cfRule type="cellIs" dxfId="927" priority="2215" operator="equal">
      <formula>20</formula>
    </cfRule>
  </conditionalFormatting>
  <conditionalFormatting sqref="H1">
    <cfRule type="cellIs" dxfId="926" priority="2137" operator="equal">
      <formula>1</formula>
    </cfRule>
    <cfRule type="cellIs" dxfId="925" priority="2138" operator="equal">
      <formula>19</formula>
    </cfRule>
    <cfRule type="cellIs" dxfId="924" priority="2139" operator="equal">
      <formula>20</formula>
    </cfRule>
  </conditionalFormatting>
  <conditionalFormatting sqref="H1">
    <cfRule type="cellIs" dxfId="923" priority="1882" operator="equal">
      <formula>1</formula>
    </cfRule>
    <cfRule type="cellIs" dxfId="922" priority="1883" operator="equal">
      <formula>19</formula>
    </cfRule>
    <cfRule type="cellIs" dxfId="921" priority="1884" operator="equal">
      <formula>20</formula>
    </cfRule>
  </conditionalFormatting>
  <conditionalFormatting sqref="H1">
    <cfRule type="cellIs" dxfId="920" priority="2059" operator="equal">
      <formula>1</formula>
    </cfRule>
    <cfRule type="cellIs" dxfId="919" priority="2060" operator="equal">
      <formula>19</formula>
    </cfRule>
    <cfRule type="cellIs" dxfId="918" priority="2061" operator="equal">
      <formula>20</formula>
    </cfRule>
  </conditionalFormatting>
  <conditionalFormatting sqref="H1">
    <cfRule type="cellIs" dxfId="917" priority="1987" operator="equal">
      <formula>1</formula>
    </cfRule>
    <cfRule type="cellIs" dxfId="916" priority="1988" operator="equal">
      <formula>19</formula>
    </cfRule>
    <cfRule type="cellIs" dxfId="915" priority="1989" operator="equal">
      <formula>20</formula>
    </cfRule>
  </conditionalFormatting>
  <conditionalFormatting sqref="H1">
    <cfRule type="cellIs" dxfId="914" priority="1981" operator="equal">
      <formula>1</formula>
    </cfRule>
    <cfRule type="cellIs" dxfId="913" priority="1982" operator="equal">
      <formula>19</formula>
    </cfRule>
    <cfRule type="cellIs" dxfId="912" priority="1983" operator="equal">
      <formula>20</formula>
    </cfRule>
  </conditionalFormatting>
  <conditionalFormatting sqref="H1">
    <cfRule type="cellIs" dxfId="911" priority="1918" operator="equal">
      <formula>1</formula>
    </cfRule>
    <cfRule type="cellIs" dxfId="910" priority="1919" operator="equal">
      <formula>19</formula>
    </cfRule>
    <cfRule type="cellIs" dxfId="909" priority="1920" operator="equal">
      <formula>20</formula>
    </cfRule>
  </conditionalFormatting>
  <conditionalFormatting sqref="H1">
    <cfRule type="cellIs" dxfId="908" priority="1840" operator="equal">
      <formula>1</formula>
    </cfRule>
    <cfRule type="cellIs" dxfId="907" priority="1841" operator="equal">
      <formula>19</formula>
    </cfRule>
    <cfRule type="cellIs" dxfId="906" priority="1842" operator="equal">
      <formula>20</formula>
    </cfRule>
  </conditionalFormatting>
  <conditionalFormatting sqref="H15 H26:H29 H20 H23:H24 H17 H32">
    <cfRule type="cellIs" dxfId="905" priority="238" operator="equal">
      <formula>1</formula>
    </cfRule>
    <cfRule type="cellIs" dxfId="904" priority="239" operator="equal">
      <formula>19</formula>
    </cfRule>
    <cfRule type="cellIs" dxfId="903" priority="240" operator="equal">
      <formula>20</formula>
    </cfRule>
  </conditionalFormatting>
  <conditionalFormatting sqref="H15 H26:H29 H20 H23:H24 H17 H32">
    <cfRule type="cellIs" dxfId="902" priority="235" operator="equal">
      <formula>1</formula>
    </cfRule>
    <cfRule type="cellIs" dxfId="901" priority="236" operator="equal">
      <formula>19</formula>
    </cfRule>
    <cfRule type="cellIs" dxfId="900" priority="237" operator="equal">
      <formula>20</formula>
    </cfRule>
  </conditionalFormatting>
  <conditionalFormatting sqref="H15 H26:H29 H20 H23:H24 H17 H32">
    <cfRule type="cellIs" dxfId="899" priority="232" operator="equal">
      <formula>1</formula>
    </cfRule>
    <cfRule type="cellIs" dxfId="898" priority="233" operator="equal">
      <formula>19</formula>
    </cfRule>
    <cfRule type="cellIs" dxfId="897" priority="234" operator="equal">
      <formula>20</formula>
    </cfRule>
  </conditionalFormatting>
  <conditionalFormatting sqref="H15 H26:H29 H20 H23:H24 H17 H32">
    <cfRule type="cellIs" dxfId="896" priority="229" operator="equal">
      <formula>1</formula>
    </cfRule>
    <cfRule type="cellIs" dxfId="895" priority="230" operator="equal">
      <formula>19</formula>
    </cfRule>
    <cfRule type="cellIs" dxfId="894" priority="231" operator="equal">
      <formula>20</formula>
    </cfRule>
  </conditionalFormatting>
  <conditionalFormatting sqref="H25">
    <cfRule type="cellIs" dxfId="893" priority="226" operator="equal">
      <formula>1</formula>
    </cfRule>
    <cfRule type="cellIs" dxfId="892" priority="227" operator="equal">
      <formula>19</formula>
    </cfRule>
    <cfRule type="cellIs" dxfId="891" priority="228" operator="equal">
      <formula>20</formula>
    </cfRule>
  </conditionalFormatting>
  <conditionalFormatting sqref="H8">
    <cfRule type="cellIs" dxfId="890" priority="247" operator="equal">
      <formula>1</formula>
    </cfRule>
    <cfRule type="cellIs" dxfId="889" priority="248" operator="equal">
      <formula>19</formula>
    </cfRule>
    <cfRule type="cellIs" dxfId="888" priority="249" operator="equal">
      <formula>20</formula>
    </cfRule>
  </conditionalFormatting>
  <conditionalFormatting sqref="H33">
    <cfRule type="cellIs" dxfId="887" priority="244" operator="equal">
      <formula>1</formula>
    </cfRule>
    <cfRule type="cellIs" dxfId="886" priority="245" operator="equal">
      <formula>19</formula>
    </cfRule>
    <cfRule type="cellIs" dxfId="885" priority="246" operator="equal">
      <formula>20</formula>
    </cfRule>
  </conditionalFormatting>
  <conditionalFormatting sqref="H33">
    <cfRule type="cellIs" dxfId="884" priority="241" operator="equal">
      <formula>1</formula>
    </cfRule>
    <cfRule type="cellIs" dxfId="883" priority="242" operator="equal">
      <formula>19</formula>
    </cfRule>
    <cfRule type="cellIs" dxfId="882" priority="243" operator="equal">
      <formula>20</formula>
    </cfRule>
  </conditionalFormatting>
  <conditionalFormatting sqref="H6">
    <cfRule type="cellIs" dxfId="881" priority="190" operator="equal">
      <formula>1</formula>
    </cfRule>
    <cfRule type="cellIs" dxfId="880" priority="191" operator="equal">
      <formula>19</formula>
    </cfRule>
    <cfRule type="cellIs" dxfId="879" priority="192" operator="equal">
      <formula>20</formula>
    </cfRule>
  </conditionalFormatting>
  <conditionalFormatting sqref="H6">
    <cfRule type="cellIs" dxfId="878" priority="187" operator="equal">
      <formula>1</formula>
    </cfRule>
    <cfRule type="cellIs" dxfId="877" priority="188" operator="equal">
      <formula>19</formula>
    </cfRule>
    <cfRule type="cellIs" dxfId="876" priority="189" operator="equal">
      <formula>20</formula>
    </cfRule>
  </conditionalFormatting>
  <conditionalFormatting sqref="H25">
    <cfRule type="cellIs" dxfId="875" priority="223" operator="equal">
      <formula>1</formula>
    </cfRule>
    <cfRule type="cellIs" dxfId="874" priority="224" operator="equal">
      <formula>19</formula>
    </cfRule>
    <cfRule type="cellIs" dxfId="873" priority="225" operator="equal">
      <formula>20</formula>
    </cfRule>
  </conditionalFormatting>
  <conditionalFormatting sqref="H25">
    <cfRule type="cellIs" dxfId="872" priority="217" operator="equal">
      <formula>1</formula>
    </cfRule>
    <cfRule type="cellIs" dxfId="871" priority="218" operator="equal">
      <formula>19</formula>
    </cfRule>
    <cfRule type="cellIs" dxfId="870" priority="219" operator="equal">
      <formula>20</formula>
    </cfRule>
  </conditionalFormatting>
  <conditionalFormatting sqref="H25">
    <cfRule type="cellIs" dxfId="869" priority="220" operator="equal">
      <formula>1</formula>
    </cfRule>
    <cfRule type="cellIs" dxfId="868" priority="221" operator="equal">
      <formula>19</formula>
    </cfRule>
    <cfRule type="cellIs" dxfId="867" priority="222" operator="equal">
      <formula>20</formula>
    </cfRule>
  </conditionalFormatting>
  <conditionalFormatting sqref="H5 H7">
    <cfRule type="cellIs" dxfId="866" priority="211" operator="equal">
      <formula>1</formula>
    </cfRule>
    <cfRule type="cellIs" dxfId="865" priority="212" operator="equal">
      <formula>19</formula>
    </cfRule>
    <cfRule type="cellIs" dxfId="864" priority="213" operator="equal">
      <formula>20</formula>
    </cfRule>
  </conditionalFormatting>
  <conditionalFormatting sqref="H5 H7">
    <cfRule type="cellIs" dxfId="863" priority="214" operator="equal">
      <formula>1</formula>
    </cfRule>
    <cfRule type="cellIs" dxfId="862" priority="215" operator="equal">
      <formula>19</formula>
    </cfRule>
    <cfRule type="cellIs" dxfId="861" priority="216" operator="equal">
      <formula>20</formula>
    </cfRule>
  </conditionalFormatting>
  <conditionalFormatting sqref="H5 H7">
    <cfRule type="cellIs" dxfId="860" priority="205" operator="equal">
      <formula>1</formula>
    </cfRule>
    <cfRule type="cellIs" dxfId="859" priority="206" operator="equal">
      <formula>19</formula>
    </cfRule>
    <cfRule type="cellIs" dxfId="858" priority="207" operator="equal">
      <formula>20</formula>
    </cfRule>
  </conditionalFormatting>
  <conditionalFormatting sqref="H5 H7">
    <cfRule type="cellIs" dxfId="857" priority="208" operator="equal">
      <formula>1</formula>
    </cfRule>
    <cfRule type="cellIs" dxfId="856" priority="209" operator="equal">
      <formula>19</formula>
    </cfRule>
    <cfRule type="cellIs" dxfId="855" priority="210" operator="equal">
      <formula>20</formula>
    </cfRule>
  </conditionalFormatting>
  <conditionalFormatting sqref="H19">
    <cfRule type="cellIs" dxfId="854" priority="199" operator="equal">
      <formula>1</formula>
    </cfRule>
    <cfRule type="cellIs" dxfId="853" priority="200" operator="equal">
      <formula>19</formula>
    </cfRule>
    <cfRule type="cellIs" dxfId="852" priority="201" operator="equal">
      <formula>20</formula>
    </cfRule>
  </conditionalFormatting>
  <conditionalFormatting sqref="H19">
    <cfRule type="cellIs" dxfId="851" priority="202" operator="equal">
      <formula>1</formula>
    </cfRule>
    <cfRule type="cellIs" dxfId="850" priority="203" operator="equal">
      <formula>19</formula>
    </cfRule>
    <cfRule type="cellIs" dxfId="849" priority="204" operator="equal">
      <formula>20</formula>
    </cfRule>
  </conditionalFormatting>
  <conditionalFormatting sqref="H19">
    <cfRule type="cellIs" dxfId="848" priority="196" operator="equal">
      <formula>1</formula>
    </cfRule>
    <cfRule type="cellIs" dxfId="847" priority="197" operator="equal">
      <formula>19</formula>
    </cfRule>
    <cfRule type="cellIs" dxfId="846" priority="198" operator="equal">
      <formula>20</formula>
    </cfRule>
  </conditionalFormatting>
  <conditionalFormatting sqref="H19">
    <cfRule type="cellIs" dxfId="845" priority="193" operator="equal">
      <formula>1</formula>
    </cfRule>
    <cfRule type="cellIs" dxfId="844" priority="194" operator="equal">
      <formula>19</formula>
    </cfRule>
    <cfRule type="cellIs" dxfId="843" priority="195" operator="equal">
      <formula>20</formula>
    </cfRule>
  </conditionalFormatting>
  <conditionalFormatting sqref="H6">
    <cfRule type="cellIs" dxfId="842" priority="181" operator="equal">
      <formula>1</formula>
    </cfRule>
    <cfRule type="cellIs" dxfId="841" priority="182" operator="equal">
      <formula>19</formula>
    </cfRule>
    <cfRule type="cellIs" dxfId="840" priority="183" operator="equal">
      <formula>20</formula>
    </cfRule>
  </conditionalFormatting>
  <conditionalFormatting sqref="H6">
    <cfRule type="cellIs" dxfId="839" priority="184" operator="equal">
      <formula>1</formula>
    </cfRule>
    <cfRule type="cellIs" dxfId="838" priority="185" operator="equal">
      <formula>19</formula>
    </cfRule>
    <cfRule type="cellIs" dxfId="837" priority="186" operator="equal">
      <formula>20</formula>
    </cfRule>
  </conditionalFormatting>
  <conditionalFormatting sqref="H37">
    <cfRule type="cellIs" dxfId="836" priority="178" operator="equal">
      <formula>1</formula>
    </cfRule>
    <cfRule type="cellIs" dxfId="835" priority="179" operator="equal">
      <formula>19</formula>
    </cfRule>
    <cfRule type="cellIs" dxfId="834" priority="180" operator="equal">
      <formula>20</formula>
    </cfRule>
  </conditionalFormatting>
  <conditionalFormatting sqref="H37">
    <cfRule type="cellIs" dxfId="833" priority="175" operator="equal">
      <formula>1</formula>
    </cfRule>
    <cfRule type="cellIs" dxfId="832" priority="176" operator="equal">
      <formula>19</formula>
    </cfRule>
    <cfRule type="cellIs" dxfId="831" priority="177" operator="equal">
      <formula>20</formula>
    </cfRule>
  </conditionalFormatting>
  <conditionalFormatting sqref="H34 H36">
    <cfRule type="cellIs" dxfId="830" priority="169" operator="equal">
      <formula>1</formula>
    </cfRule>
    <cfRule type="cellIs" dxfId="829" priority="170" operator="equal">
      <formula>19</formula>
    </cfRule>
    <cfRule type="cellIs" dxfId="828" priority="171" operator="equal">
      <formula>20</formula>
    </cfRule>
  </conditionalFormatting>
  <conditionalFormatting sqref="H34 H36">
    <cfRule type="cellIs" dxfId="827" priority="172" operator="equal">
      <formula>1</formula>
    </cfRule>
    <cfRule type="cellIs" dxfId="826" priority="173" operator="equal">
      <formula>19</formula>
    </cfRule>
    <cfRule type="cellIs" dxfId="825" priority="174" operator="equal">
      <formula>20</formula>
    </cfRule>
  </conditionalFormatting>
  <conditionalFormatting sqref="H34 H36">
    <cfRule type="cellIs" dxfId="824" priority="166" operator="equal">
      <formula>1</formula>
    </cfRule>
    <cfRule type="cellIs" dxfId="823" priority="167" operator="equal">
      <formula>19</formula>
    </cfRule>
    <cfRule type="cellIs" dxfId="822" priority="168" operator="equal">
      <formula>20</formula>
    </cfRule>
  </conditionalFormatting>
  <conditionalFormatting sqref="H34 H36">
    <cfRule type="cellIs" dxfId="821" priority="163" operator="equal">
      <formula>1</formula>
    </cfRule>
    <cfRule type="cellIs" dxfId="820" priority="164" operator="equal">
      <formula>19</formula>
    </cfRule>
    <cfRule type="cellIs" dxfId="819" priority="165" operator="equal">
      <formula>20</formula>
    </cfRule>
  </conditionalFormatting>
  <conditionalFormatting sqref="H21">
    <cfRule type="cellIs" dxfId="818" priority="157" operator="equal">
      <formula>1</formula>
    </cfRule>
    <cfRule type="cellIs" dxfId="817" priority="158" operator="equal">
      <formula>19</formula>
    </cfRule>
    <cfRule type="cellIs" dxfId="816" priority="159" operator="equal">
      <formula>20</formula>
    </cfRule>
  </conditionalFormatting>
  <conditionalFormatting sqref="H21">
    <cfRule type="cellIs" dxfId="815" priority="160" operator="equal">
      <formula>1</formula>
    </cfRule>
    <cfRule type="cellIs" dxfId="814" priority="161" operator="equal">
      <formula>19</formula>
    </cfRule>
    <cfRule type="cellIs" dxfId="813" priority="162" operator="equal">
      <formula>20</formula>
    </cfRule>
  </conditionalFormatting>
  <conditionalFormatting sqref="H21">
    <cfRule type="cellIs" dxfId="812" priority="154" operator="equal">
      <formula>1</formula>
    </cfRule>
    <cfRule type="cellIs" dxfId="811" priority="155" operator="equal">
      <formula>19</formula>
    </cfRule>
    <cfRule type="cellIs" dxfId="810" priority="156" operator="equal">
      <formula>20</formula>
    </cfRule>
  </conditionalFormatting>
  <conditionalFormatting sqref="H21">
    <cfRule type="cellIs" dxfId="809" priority="151" operator="equal">
      <formula>1</formula>
    </cfRule>
    <cfRule type="cellIs" dxfId="808" priority="152" operator="equal">
      <formula>19</formula>
    </cfRule>
    <cfRule type="cellIs" dxfId="807" priority="153" operator="equal">
      <formula>20</formula>
    </cfRule>
  </conditionalFormatting>
  <conditionalFormatting sqref="H16">
    <cfRule type="cellIs" dxfId="806" priority="145" operator="equal">
      <formula>1</formula>
    </cfRule>
    <cfRule type="cellIs" dxfId="805" priority="146" operator="equal">
      <formula>19</formula>
    </cfRule>
    <cfRule type="cellIs" dxfId="804" priority="147" operator="equal">
      <formula>20</formula>
    </cfRule>
  </conditionalFormatting>
  <conditionalFormatting sqref="H16">
    <cfRule type="cellIs" dxfId="803" priority="148" operator="equal">
      <formula>1</formula>
    </cfRule>
    <cfRule type="cellIs" dxfId="802" priority="149" operator="equal">
      <formula>19</formula>
    </cfRule>
    <cfRule type="cellIs" dxfId="801" priority="150" operator="equal">
      <formula>20</formula>
    </cfRule>
  </conditionalFormatting>
  <conditionalFormatting sqref="H16">
    <cfRule type="cellIs" dxfId="800" priority="142" operator="equal">
      <formula>1</formula>
    </cfRule>
    <cfRule type="cellIs" dxfId="799" priority="143" operator="equal">
      <formula>19</formula>
    </cfRule>
    <cfRule type="cellIs" dxfId="798" priority="144" operator="equal">
      <formula>20</formula>
    </cfRule>
  </conditionalFormatting>
  <conditionalFormatting sqref="H16">
    <cfRule type="cellIs" dxfId="797" priority="139" operator="equal">
      <formula>1</formula>
    </cfRule>
    <cfRule type="cellIs" dxfId="796" priority="140" operator="equal">
      <formula>19</formula>
    </cfRule>
    <cfRule type="cellIs" dxfId="795" priority="141" operator="equal">
      <formula>20</formula>
    </cfRule>
  </conditionalFormatting>
  <conditionalFormatting sqref="H30">
    <cfRule type="cellIs" dxfId="794" priority="133" operator="equal">
      <formula>1</formula>
    </cfRule>
    <cfRule type="cellIs" dxfId="793" priority="134" operator="equal">
      <formula>19</formula>
    </cfRule>
    <cfRule type="cellIs" dxfId="792" priority="135" operator="equal">
      <formula>20</formula>
    </cfRule>
  </conditionalFormatting>
  <conditionalFormatting sqref="H30">
    <cfRule type="cellIs" dxfId="791" priority="136" operator="equal">
      <formula>1</formula>
    </cfRule>
    <cfRule type="cellIs" dxfId="790" priority="137" operator="equal">
      <formula>19</formula>
    </cfRule>
    <cfRule type="cellIs" dxfId="789" priority="138" operator="equal">
      <formula>20</formula>
    </cfRule>
  </conditionalFormatting>
  <conditionalFormatting sqref="H30">
    <cfRule type="cellIs" dxfId="788" priority="130" operator="equal">
      <formula>1</formula>
    </cfRule>
    <cfRule type="cellIs" dxfId="787" priority="131" operator="equal">
      <formula>19</formula>
    </cfRule>
    <cfRule type="cellIs" dxfId="786" priority="132" operator="equal">
      <formula>20</formula>
    </cfRule>
  </conditionalFormatting>
  <conditionalFormatting sqref="H30">
    <cfRule type="cellIs" dxfId="785" priority="127" operator="equal">
      <formula>1</formula>
    </cfRule>
    <cfRule type="cellIs" dxfId="784" priority="128" operator="equal">
      <formula>19</formula>
    </cfRule>
    <cfRule type="cellIs" dxfId="783" priority="129" operator="equal">
      <formula>20</formula>
    </cfRule>
  </conditionalFormatting>
  <conditionalFormatting sqref="H2">
    <cfRule type="cellIs" dxfId="782" priority="124" operator="equal">
      <formula>1</formula>
    </cfRule>
    <cfRule type="cellIs" dxfId="781" priority="125" operator="equal">
      <formula>19</formula>
    </cfRule>
    <cfRule type="cellIs" dxfId="780" priority="126" operator="equal">
      <formula>20</formula>
    </cfRule>
  </conditionalFormatting>
  <conditionalFormatting sqref="H11">
    <cfRule type="cellIs" dxfId="779" priority="106" operator="equal">
      <formula>1</formula>
    </cfRule>
    <cfRule type="cellIs" dxfId="778" priority="107" operator="equal">
      <formula>19</formula>
    </cfRule>
    <cfRule type="cellIs" dxfId="777" priority="108" operator="equal">
      <formula>20</formula>
    </cfRule>
  </conditionalFormatting>
  <conditionalFormatting sqref="H11">
    <cfRule type="cellIs" dxfId="776" priority="109" operator="equal">
      <formula>1</formula>
    </cfRule>
    <cfRule type="cellIs" dxfId="775" priority="110" operator="equal">
      <formula>19</formula>
    </cfRule>
    <cfRule type="cellIs" dxfId="774" priority="111" operator="equal">
      <formula>20</formula>
    </cfRule>
  </conditionalFormatting>
  <conditionalFormatting sqref="H11">
    <cfRule type="cellIs" dxfId="773" priority="100" operator="equal">
      <formula>1</formula>
    </cfRule>
    <cfRule type="cellIs" dxfId="772" priority="101" operator="equal">
      <formula>19</formula>
    </cfRule>
    <cfRule type="cellIs" dxfId="771" priority="102" operator="equal">
      <formula>20</formula>
    </cfRule>
  </conditionalFormatting>
  <conditionalFormatting sqref="H11">
    <cfRule type="cellIs" dxfId="770" priority="103" operator="equal">
      <formula>1</formula>
    </cfRule>
    <cfRule type="cellIs" dxfId="769" priority="104" operator="equal">
      <formula>19</formula>
    </cfRule>
    <cfRule type="cellIs" dxfId="768" priority="105" operator="equal">
      <formula>20</formula>
    </cfRule>
  </conditionalFormatting>
  <conditionalFormatting sqref="H10 H12">
    <cfRule type="cellIs" dxfId="767" priority="118" operator="equal">
      <formula>1</formula>
    </cfRule>
    <cfRule type="cellIs" dxfId="766" priority="119" operator="equal">
      <formula>19</formula>
    </cfRule>
    <cfRule type="cellIs" dxfId="765" priority="120" operator="equal">
      <formula>20</formula>
    </cfRule>
  </conditionalFormatting>
  <conditionalFormatting sqref="H10 H12">
    <cfRule type="cellIs" dxfId="764" priority="121" operator="equal">
      <formula>1</formula>
    </cfRule>
    <cfRule type="cellIs" dxfId="763" priority="122" operator="equal">
      <formula>19</formula>
    </cfRule>
    <cfRule type="cellIs" dxfId="762" priority="123" operator="equal">
      <formula>20</formula>
    </cfRule>
  </conditionalFormatting>
  <conditionalFormatting sqref="H10 H12">
    <cfRule type="cellIs" dxfId="761" priority="112" operator="equal">
      <formula>1</formula>
    </cfRule>
    <cfRule type="cellIs" dxfId="760" priority="113" operator="equal">
      <formula>19</formula>
    </cfRule>
    <cfRule type="cellIs" dxfId="759" priority="114" operator="equal">
      <formula>20</formula>
    </cfRule>
  </conditionalFormatting>
  <conditionalFormatting sqref="H10 H12">
    <cfRule type="cellIs" dxfId="758" priority="115" operator="equal">
      <formula>1</formula>
    </cfRule>
    <cfRule type="cellIs" dxfId="757" priority="116" operator="equal">
      <formula>19</formula>
    </cfRule>
    <cfRule type="cellIs" dxfId="756" priority="117" operator="equal">
      <formula>20</formula>
    </cfRule>
  </conditionalFormatting>
  <conditionalFormatting sqref="H9">
    <cfRule type="cellIs" dxfId="755" priority="97" operator="equal">
      <formula>1</formula>
    </cfRule>
    <cfRule type="cellIs" dxfId="754" priority="98" operator="equal">
      <formula>19</formula>
    </cfRule>
    <cfRule type="cellIs" dxfId="753" priority="99" operator="equal">
      <formula>20</formula>
    </cfRule>
  </conditionalFormatting>
  <conditionalFormatting sqref="H3">
    <cfRule type="cellIs" dxfId="752" priority="91" operator="equal">
      <formula>1</formula>
    </cfRule>
    <cfRule type="cellIs" dxfId="751" priority="92" operator="equal">
      <formula>19</formula>
    </cfRule>
    <cfRule type="cellIs" dxfId="750" priority="93" operator="equal">
      <formula>20</formula>
    </cfRule>
  </conditionalFormatting>
  <conditionalFormatting sqref="H3">
    <cfRule type="cellIs" dxfId="749" priority="94" operator="equal">
      <formula>1</formula>
    </cfRule>
    <cfRule type="cellIs" dxfId="748" priority="95" operator="equal">
      <formula>19</formula>
    </cfRule>
    <cfRule type="cellIs" dxfId="747" priority="96" operator="equal">
      <formula>20</formula>
    </cfRule>
  </conditionalFormatting>
  <conditionalFormatting sqref="H3">
    <cfRule type="cellIs" dxfId="746" priority="85" operator="equal">
      <formula>1</formula>
    </cfRule>
    <cfRule type="cellIs" dxfId="745" priority="86" operator="equal">
      <formula>19</formula>
    </cfRule>
    <cfRule type="cellIs" dxfId="744" priority="87" operator="equal">
      <formula>20</formula>
    </cfRule>
  </conditionalFormatting>
  <conditionalFormatting sqref="H3">
    <cfRule type="cellIs" dxfId="743" priority="88" operator="equal">
      <formula>1</formula>
    </cfRule>
    <cfRule type="cellIs" dxfId="742" priority="89" operator="equal">
      <formula>19</formula>
    </cfRule>
    <cfRule type="cellIs" dxfId="741" priority="90" operator="equal">
      <formula>20</formula>
    </cfRule>
  </conditionalFormatting>
  <conditionalFormatting sqref="H22">
    <cfRule type="cellIs" dxfId="740" priority="79" operator="equal">
      <formula>1</formula>
    </cfRule>
    <cfRule type="cellIs" dxfId="739" priority="80" operator="equal">
      <formula>19</formula>
    </cfRule>
    <cfRule type="cellIs" dxfId="738" priority="81" operator="equal">
      <formula>20</formula>
    </cfRule>
  </conditionalFormatting>
  <conditionalFormatting sqref="H22">
    <cfRule type="cellIs" dxfId="737" priority="82" operator="equal">
      <formula>1</formula>
    </cfRule>
    <cfRule type="cellIs" dxfId="736" priority="83" operator="equal">
      <formula>19</formula>
    </cfRule>
    <cfRule type="cellIs" dxfId="735" priority="84" operator="equal">
      <formula>20</formula>
    </cfRule>
  </conditionalFormatting>
  <conditionalFormatting sqref="H22">
    <cfRule type="cellIs" dxfId="734" priority="76" operator="equal">
      <formula>1</formula>
    </cfRule>
    <cfRule type="cellIs" dxfId="733" priority="77" operator="equal">
      <formula>19</formula>
    </cfRule>
    <cfRule type="cellIs" dxfId="732" priority="78" operator="equal">
      <formula>20</formula>
    </cfRule>
  </conditionalFormatting>
  <conditionalFormatting sqref="H22">
    <cfRule type="cellIs" dxfId="731" priority="73" operator="equal">
      <formula>1</formula>
    </cfRule>
    <cfRule type="cellIs" dxfId="730" priority="74" operator="equal">
      <formula>19</formula>
    </cfRule>
    <cfRule type="cellIs" dxfId="729" priority="75" operator="equal">
      <formula>20</formula>
    </cfRule>
  </conditionalFormatting>
  <conditionalFormatting sqref="H18">
    <cfRule type="cellIs" dxfId="728" priority="67" operator="equal">
      <formula>1</formula>
    </cfRule>
    <cfRule type="cellIs" dxfId="727" priority="68" operator="equal">
      <formula>19</formula>
    </cfRule>
    <cfRule type="cellIs" dxfId="726" priority="69" operator="equal">
      <formula>20</formula>
    </cfRule>
  </conditionalFormatting>
  <conditionalFormatting sqref="H18">
    <cfRule type="cellIs" dxfId="725" priority="70" operator="equal">
      <formula>1</formula>
    </cfRule>
    <cfRule type="cellIs" dxfId="724" priority="71" operator="equal">
      <formula>19</formula>
    </cfRule>
    <cfRule type="cellIs" dxfId="723" priority="72" operator="equal">
      <formula>20</formula>
    </cfRule>
  </conditionalFormatting>
  <conditionalFormatting sqref="H18">
    <cfRule type="cellIs" dxfId="722" priority="64" operator="equal">
      <formula>1</formula>
    </cfRule>
    <cfRule type="cellIs" dxfId="721" priority="65" operator="equal">
      <formula>19</formula>
    </cfRule>
    <cfRule type="cellIs" dxfId="720" priority="66" operator="equal">
      <formula>20</formula>
    </cfRule>
  </conditionalFormatting>
  <conditionalFormatting sqref="H18">
    <cfRule type="cellIs" dxfId="719" priority="61" operator="equal">
      <formula>1</formula>
    </cfRule>
    <cfRule type="cellIs" dxfId="718" priority="62" operator="equal">
      <formula>19</formula>
    </cfRule>
    <cfRule type="cellIs" dxfId="717" priority="63" operator="equal">
      <formula>20</formula>
    </cfRule>
  </conditionalFormatting>
  <conditionalFormatting sqref="H4">
    <cfRule type="cellIs" dxfId="716" priority="55" operator="equal">
      <formula>1</formula>
    </cfRule>
    <cfRule type="cellIs" dxfId="715" priority="56" operator="equal">
      <formula>19</formula>
    </cfRule>
    <cfRule type="cellIs" dxfId="714" priority="57" operator="equal">
      <formula>20</formula>
    </cfRule>
  </conditionalFormatting>
  <conditionalFormatting sqref="H4">
    <cfRule type="cellIs" dxfId="713" priority="58" operator="equal">
      <formula>1</formula>
    </cfRule>
    <cfRule type="cellIs" dxfId="712" priority="59" operator="equal">
      <formula>19</formula>
    </cfRule>
    <cfRule type="cellIs" dxfId="711" priority="60" operator="equal">
      <formula>20</formula>
    </cfRule>
  </conditionalFormatting>
  <conditionalFormatting sqref="H4">
    <cfRule type="cellIs" dxfId="710" priority="49" operator="equal">
      <formula>1</formula>
    </cfRule>
    <cfRule type="cellIs" dxfId="709" priority="50" operator="equal">
      <formula>19</formula>
    </cfRule>
    <cfRule type="cellIs" dxfId="708" priority="51" operator="equal">
      <formula>20</formula>
    </cfRule>
  </conditionalFormatting>
  <conditionalFormatting sqref="H4">
    <cfRule type="cellIs" dxfId="707" priority="52" operator="equal">
      <formula>1</formula>
    </cfRule>
    <cfRule type="cellIs" dxfId="706" priority="53" operator="equal">
      <formula>19</formula>
    </cfRule>
    <cfRule type="cellIs" dxfId="705" priority="54" operator="equal">
      <formula>20</formula>
    </cfRule>
  </conditionalFormatting>
  <conditionalFormatting sqref="H14">
    <cfRule type="cellIs" dxfId="704" priority="46" operator="equal">
      <formula>1</formula>
    </cfRule>
    <cfRule type="cellIs" dxfId="703" priority="47" operator="equal">
      <formula>19</formula>
    </cfRule>
    <cfRule type="cellIs" dxfId="702" priority="48" operator="equal">
      <formula>20</formula>
    </cfRule>
  </conditionalFormatting>
  <conditionalFormatting sqref="H14">
    <cfRule type="cellIs" dxfId="701" priority="43" operator="equal">
      <formula>1</formula>
    </cfRule>
    <cfRule type="cellIs" dxfId="700" priority="44" operator="equal">
      <formula>19</formula>
    </cfRule>
    <cfRule type="cellIs" dxfId="699" priority="45" operator="equal">
      <formula>20</formula>
    </cfRule>
  </conditionalFormatting>
  <conditionalFormatting sqref="H14">
    <cfRule type="cellIs" dxfId="698" priority="28" operator="equal">
      <formula>1</formula>
    </cfRule>
    <cfRule type="cellIs" dxfId="697" priority="29" operator="equal">
      <formula>19</formula>
    </cfRule>
    <cfRule type="cellIs" dxfId="696" priority="30" operator="equal">
      <formula>20</formula>
    </cfRule>
  </conditionalFormatting>
  <conditionalFormatting sqref="H14">
    <cfRule type="cellIs" dxfId="695" priority="40" operator="equal">
      <formula>1</formula>
    </cfRule>
    <cfRule type="cellIs" dxfId="694" priority="41" operator="equal">
      <formula>19</formula>
    </cfRule>
    <cfRule type="cellIs" dxfId="693" priority="42" operator="equal">
      <formula>20</formula>
    </cfRule>
  </conditionalFormatting>
  <conditionalFormatting sqref="H14">
    <cfRule type="cellIs" dxfId="692" priority="37" operator="equal">
      <formula>1</formula>
    </cfRule>
    <cfRule type="cellIs" dxfId="691" priority="38" operator="equal">
      <formula>19</formula>
    </cfRule>
    <cfRule type="cellIs" dxfId="690" priority="39" operator="equal">
      <formula>20</formula>
    </cfRule>
  </conditionalFormatting>
  <conditionalFormatting sqref="H14">
    <cfRule type="cellIs" dxfId="689" priority="34" operator="equal">
      <formula>1</formula>
    </cfRule>
    <cfRule type="cellIs" dxfId="688" priority="35" operator="equal">
      <formula>19</formula>
    </cfRule>
    <cfRule type="cellIs" dxfId="687" priority="36" operator="equal">
      <formula>20</formula>
    </cfRule>
  </conditionalFormatting>
  <conditionalFormatting sqref="H14">
    <cfRule type="cellIs" dxfId="686" priority="31" operator="equal">
      <formula>1</formula>
    </cfRule>
    <cfRule type="cellIs" dxfId="685" priority="32" operator="equal">
      <formula>19</formula>
    </cfRule>
    <cfRule type="cellIs" dxfId="684" priority="33" operator="equal">
      <formula>20</formula>
    </cfRule>
  </conditionalFormatting>
  <conditionalFormatting sqref="H14">
    <cfRule type="cellIs" dxfId="683" priority="25" operator="equal">
      <formula>1</formula>
    </cfRule>
    <cfRule type="cellIs" dxfId="682" priority="26" operator="equal">
      <formula>19</formula>
    </cfRule>
    <cfRule type="cellIs" dxfId="681" priority="27" operator="equal">
      <formula>20</formula>
    </cfRule>
  </conditionalFormatting>
  <conditionalFormatting sqref="H31">
    <cfRule type="cellIs" dxfId="680" priority="19" operator="equal">
      <formula>1</formula>
    </cfRule>
    <cfRule type="cellIs" dxfId="679" priority="20" operator="equal">
      <formula>19</formula>
    </cfRule>
    <cfRule type="cellIs" dxfId="678" priority="21" operator="equal">
      <formula>20</formula>
    </cfRule>
  </conditionalFormatting>
  <conditionalFormatting sqref="H31">
    <cfRule type="cellIs" dxfId="677" priority="22" operator="equal">
      <formula>1</formula>
    </cfRule>
    <cfRule type="cellIs" dxfId="676" priority="23" operator="equal">
      <formula>19</formula>
    </cfRule>
    <cfRule type="cellIs" dxfId="675" priority="24" operator="equal">
      <formula>20</formula>
    </cfRule>
  </conditionalFormatting>
  <conditionalFormatting sqref="H31">
    <cfRule type="cellIs" dxfId="674" priority="16" operator="equal">
      <formula>1</formula>
    </cfRule>
    <cfRule type="cellIs" dxfId="673" priority="17" operator="equal">
      <formula>19</formula>
    </cfRule>
    <cfRule type="cellIs" dxfId="672" priority="18" operator="equal">
      <formula>20</formula>
    </cfRule>
  </conditionalFormatting>
  <conditionalFormatting sqref="H31">
    <cfRule type="cellIs" dxfId="671" priority="13" operator="equal">
      <formula>1</formula>
    </cfRule>
    <cfRule type="cellIs" dxfId="670" priority="14" operator="equal">
      <formula>19</formula>
    </cfRule>
    <cfRule type="cellIs" dxfId="669" priority="15" operator="equal">
      <formula>20</formula>
    </cfRule>
  </conditionalFormatting>
  <conditionalFormatting sqref="H35">
    <cfRule type="cellIs" dxfId="668" priority="7" operator="equal">
      <formula>1</formula>
    </cfRule>
    <cfRule type="cellIs" dxfId="667" priority="8" operator="equal">
      <formula>19</formula>
    </cfRule>
    <cfRule type="cellIs" dxfId="666" priority="9" operator="equal">
      <formula>20</formula>
    </cfRule>
  </conditionalFormatting>
  <conditionalFormatting sqref="H35">
    <cfRule type="cellIs" dxfId="665" priority="10" operator="equal">
      <formula>1</formula>
    </cfRule>
    <cfRule type="cellIs" dxfId="664" priority="11" operator="equal">
      <formula>19</formula>
    </cfRule>
    <cfRule type="cellIs" dxfId="663" priority="12" operator="equal">
      <formula>20</formula>
    </cfRule>
  </conditionalFormatting>
  <conditionalFormatting sqref="H35">
    <cfRule type="cellIs" dxfId="662" priority="4" operator="equal">
      <formula>1</formula>
    </cfRule>
    <cfRule type="cellIs" dxfId="661" priority="5" operator="equal">
      <formula>19</formula>
    </cfRule>
    <cfRule type="cellIs" dxfId="660" priority="6" operator="equal">
      <formula>20</formula>
    </cfRule>
  </conditionalFormatting>
  <conditionalFormatting sqref="H35">
    <cfRule type="cellIs" dxfId="659" priority="1" operator="equal">
      <formula>1</formula>
    </cfRule>
    <cfRule type="cellIs" dxfId="658" priority="2" operator="equal">
      <formula>19</formula>
    </cfRule>
    <cfRule type="cellIs" dxfId="657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defaultColWidth="3.8984375" defaultRowHeight="15.6" x14ac:dyDescent="0.3"/>
  <cols>
    <col min="1" max="1" width="15.8984375" style="21" bestFit="1" customWidth="1"/>
    <col min="2" max="2" width="12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.8984375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6" t="s">
        <v>0</v>
      </c>
      <c r="B1" s="126" t="s">
        <v>72</v>
      </c>
      <c r="C1" s="126" t="s">
        <v>44</v>
      </c>
      <c r="D1" s="125" t="s">
        <v>3</v>
      </c>
      <c r="E1" s="126" t="s">
        <v>45</v>
      </c>
      <c r="G1" s="126" t="s">
        <v>0</v>
      </c>
      <c r="H1" s="126" t="s">
        <v>72</v>
      </c>
      <c r="I1" s="126" t="s">
        <v>44</v>
      </c>
      <c r="J1" s="125" t="s">
        <v>3</v>
      </c>
      <c r="K1" s="126" t="s">
        <v>45</v>
      </c>
    </row>
    <row r="2" spans="1:11" x14ac:dyDescent="0.3">
      <c r="A2" s="133" t="s">
        <v>84</v>
      </c>
      <c r="B2" s="134" t="s">
        <v>46</v>
      </c>
      <c r="C2" s="173">
        <v>6</v>
      </c>
      <c r="D2" s="123">
        <f t="shared" ref="D2:D21" ca="1" si="0">RANDBETWEEN(1,20)</f>
        <v>3</v>
      </c>
      <c r="E2" s="74">
        <f t="shared" ref="E2:E21" ca="1" si="1">D2+C2</f>
        <v>9</v>
      </c>
      <c r="G2" s="73" t="s">
        <v>82</v>
      </c>
      <c r="H2" s="134" t="s">
        <v>46</v>
      </c>
      <c r="I2" s="173">
        <f>8+2</f>
        <v>10</v>
      </c>
      <c r="J2" s="123">
        <f t="shared" ref="J2:J4" ca="1" si="2">RANDBETWEEN(1,20)</f>
        <v>7</v>
      </c>
      <c r="K2" s="74">
        <f t="shared" ref="K2:K4" ca="1" si="3">J2+I2</f>
        <v>17</v>
      </c>
    </row>
    <row r="3" spans="1:11" x14ac:dyDescent="0.3">
      <c r="A3" s="77" t="s">
        <v>84</v>
      </c>
      <c r="B3" s="134" t="s">
        <v>47</v>
      </c>
      <c r="C3" s="173">
        <v>7</v>
      </c>
      <c r="D3" s="122">
        <f t="shared" ca="1" si="0"/>
        <v>11</v>
      </c>
      <c r="E3" s="76">
        <f t="shared" ca="1" si="1"/>
        <v>18</v>
      </c>
      <c r="G3" s="75" t="s">
        <v>82</v>
      </c>
      <c r="H3" s="134" t="s">
        <v>47</v>
      </c>
      <c r="I3" s="173">
        <f>11+2</f>
        <v>13</v>
      </c>
      <c r="J3" s="122">
        <f t="shared" ca="1" si="2"/>
        <v>3</v>
      </c>
      <c r="K3" s="76">
        <f t="shared" ca="1" si="3"/>
        <v>16</v>
      </c>
    </row>
    <row r="4" spans="1:11" x14ac:dyDescent="0.3">
      <c r="A4" s="131" t="s">
        <v>84</v>
      </c>
      <c r="B4" s="135" t="s">
        <v>48</v>
      </c>
      <c r="C4" s="174">
        <v>9</v>
      </c>
      <c r="D4" s="124">
        <f t="shared" ca="1" si="0"/>
        <v>6</v>
      </c>
      <c r="E4" s="79">
        <f t="shared" ca="1" si="1"/>
        <v>15</v>
      </c>
      <c r="G4" s="78" t="s">
        <v>82</v>
      </c>
      <c r="H4" s="135" t="s">
        <v>48</v>
      </c>
      <c r="I4" s="174">
        <f>11+2</f>
        <v>13</v>
      </c>
      <c r="J4" s="124">
        <f t="shared" ca="1" si="2"/>
        <v>15</v>
      </c>
      <c r="K4" s="79">
        <f t="shared" ca="1" si="3"/>
        <v>28</v>
      </c>
    </row>
    <row r="5" spans="1:11" x14ac:dyDescent="0.3">
      <c r="A5" s="133" t="s">
        <v>85</v>
      </c>
      <c r="B5" s="134" t="s">
        <v>46</v>
      </c>
      <c r="C5" s="173">
        <f>11+2</f>
        <v>13</v>
      </c>
      <c r="D5" s="123">
        <f t="shared" ca="1" si="0"/>
        <v>6</v>
      </c>
      <c r="E5" s="74">
        <f t="shared" ca="1" si="1"/>
        <v>19</v>
      </c>
      <c r="G5" s="73" t="s">
        <v>83</v>
      </c>
      <c r="H5" s="134" t="s">
        <v>46</v>
      </c>
      <c r="I5" s="173">
        <v>8</v>
      </c>
      <c r="J5" s="123">
        <f t="shared" ref="J5:J10" ca="1" si="4">RANDBETWEEN(1,20)</f>
        <v>15</v>
      </c>
      <c r="K5" s="74">
        <f t="shared" ref="K5:K7" ca="1" si="5">J5+I5</f>
        <v>23</v>
      </c>
    </row>
    <row r="6" spans="1:11" x14ac:dyDescent="0.3">
      <c r="A6" s="77" t="s">
        <v>85</v>
      </c>
      <c r="B6" s="134" t="s">
        <v>47</v>
      </c>
      <c r="C6" s="173">
        <f>7+2</f>
        <v>9</v>
      </c>
      <c r="D6" s="122">
        <f t="shared" ca="1" si="0"/>
        <v>19</v>
      </c>
      <c r="E6" s="76">
        <f t="shared" ca="1" si="1"/>
        <v>28</v>
      </c>
      <c r="G6" s="75" t="s">
        <v>83</v>
      </c>
      <c r="H6" s="134" t="s">
        <v>47</v>
      </c>
      <c r="I6" s="173">
        <v>5</v>
      </c>
      <c r="J6" s="122">
        <f t="shared" ca="1" si="4"/>
        <v>20</v>
      </c>
      <c r="K6" s="76">
        <f t="shared" ca="1" si="5"/>
        <v>25</v>
      </c>
    </row>
    <row r="7" spans="1:11" x14ac:dyDescent="0.3">
      <c r="A7" s="131" t="s">
        <v>85</v>
      </c>
      <c r="B7" s="135" t="s">
        <v>48</v>
      </c>
      <c r="C7" s="174">
        <f>12+2</f>
        <v>14</v>
      </c>
      <c r="D7" s="124">
        <f t="shared" ca="1" si="0"/>
        <v>4</v>
      </c>
      <c r="E7" s="79">
        <f t="shared" ca="1" si="1"/>
        <v>18</v>
      </c>
      <c r="G7" s="78" t="s">
        <v>83</v>
      </c>
      <c r="H7" s="135" t="s">
        <v>48</v>
      </c>
      <c r="I7" s="174">
        <v>9</v>
      </c>
      <c r="J7" s="124">
        <f t="shared" ca="1" si="4"/>
        <v>9</v>
      </c>
      <c r="K7" s="79">
        <f t="shared" ca="1" si="5"/>
        <v>18</v>
      </c>
    </row>
    <row r="8" spans="1:11" x14ac:dyDescent="0.3">
      <c r="A8" s="133" t="s">
        <v>87</v>
      </c>
      <c r="B8" s="134" t="s">
        <v>46</v>
      </c>
      <c r="C8" s="173">
        <v>10</v>
      </c>
      <c r="D8" s="123">
        <f t="shared" ca="1" si="0"/>
        <v>12</v>
      </c>
      <c r="E8" s="74">
        <f t="shared" ca="1" si="1"/>
        <v>22</v>
      </c>
      <c r="G8" s="73" t="s">
        <v>95</v>
      </c>
      <c r="H8" s="74" t="s">
        <v>46</v>
      </c>
      <c r="I8" s="74">
        <v>7</v>
      </c>
      <c r="J8" s="123">
        <f t="shared" ca="1" si="4"/>
        <v>9</v>
      </c>
      <c r="K8" s="74">
        <f t="shared" ref="K8:K10" ca="1" si="6">J8+I8</f>
        <v>16</v>
      </c>
    </row>
    <row r="9" spans="1:11" x14ac:dyDescent="0.3">
      <c r="A9" s="77" t="s">
        <v>87</v>
      </c>
      <c r="B9" s="134" t="s">
        <v>47</v>
      </c>
      <c r="C9" s="173">
        <v>4</v>
      </c>
      <c r="D9" s="122">
        <f t="shared" ca="1" si="0"/>
        <v>13</v>
      </c>
      <c r="E9" s="76">
        <f t="shared" ca="1" si="1"/>
        <v>17</v>
      </c>
      <c r="G9" s="75" t="s">
        <v>95</v>
      </c>
      <c r="H9" s="76" t="s">
        <v>47</v>
      </c>
      <c r="I9" s="76">
        <v>5</v>
      </c>
      <c r="J9" s="122">
        <f t="shared" ca="1" si="4"/>
        <v>20</v>
      </c>
      <c r="K9" s="76">
        <f t="shared" ca="1" si="6"/>
        <v>25</v>
      </c>
    </row>
    <row r="10" spans="1:11" x14ac:dyDescent="0.3">
      <c r="A10" s="131" t="s">
        <v>87</v>
      </c>
      <c r="B10" s="135" t="s">
        <v>48</v>
      </c>
      <c r="C10" s="174">
        <v>10</v>
      </c>
      <c r="D10" s="124">
        <f t="shared" ca="1" si="0"/>
        <v>5</v>
      </c>
      <c r="E10" s="79">
        <f t="shared" ca="1" si="1"/>
        <v>15</v>
      </c>
      <c r="G10" s="78" t="s">
        <v>95</v>
      </c>
      <c r="H10" s="79" t="s">
        <v>48</v>
      </c>
      <c r="I10" s="79">
        <v>2</v>
      </c>
      <c r="J10" s="124">
        <f t="shared" ca="1" si="4"/>
        <v>13</v>
      </c>
      <c r="K10" s="79">
        <f t="shared" ca="1" si="6"/>
        <v>15</v>
      </c>
    </row>
    <row r="11" spans="1:11" x14ac:dyDescent="0.3">
      <c r="A11" s="133" t="s">
        <v>86</v>
      </c>
      <c r="B11" s="134" t="s">
        <v>46</v>
      </c>
      <c r="C11" s="173">
        <v>5</v>
      </c>
      <c r="D11" s="123">
        <f t="shared" ca="1" si="0"/>
        <v>14</v>
      </c>
      <c r="E11" s="74">
        <f t="shared" ca="1" si="1"/>
        <v>19</v>
      </c>
      <c r="G11" s="78"/>
      <c r="H11" s="79" t="s">
        <v>78</v>
      </c>
      <c r="I11" s="79">
        <v>3</v>
      </c>
      <c r="J11" s="124">
        <f ca="1">RANDBETWEEN(1,20)</f>
        <v>14</v>
      </c>
      <c r="K11" s="79">
        <f ca="1">J11+I11</f>
        <v>17</v>
      </c>
    </row>
    <row r="12" spans="1:11" x14ac:dyDescent="0.3">
      <c r="A12" s="77" t="s">
        <v>86</v>
      </c>
      <c r="B12" s="134" t="s">
        <v>47</v>
      </c>
      <c r="C12" s="173">
        <v>13</v>
      </c>
      <c r="D12" s="122">
        <f t="shared" ca="1" si="0"/>
        <v>10</v>
      </c>
      <c r="E12" s="76">
        <f t="shared" ca="1" si="1"/>
        <v>23</v>
      </c>
      <c r="G12" s="78"/>
      <c r="H12" s="135" t="s">
        <v>76</v>
      </c>
      <c r="I12" s="132">
        <v>10</v>
      </c>
      <c r="J12" s="124">
        <f ca="1">RANDBETWEEN(1,20)</f>
        <v>20</v>
      </c>
      <c r="K12" s="79">
        <f t="shared" ref="K12" ca="1" si="7">J12+I12</f>
        <v>30</v>
      </c>
    </row>
    <row r="13" spans="1:11" x14ac:dyDescent="0.3">
      <c r="A13" s="131" t="s">
        <v>86</v>
      </c>
      <c r="B13" s="135" t="s">
        <v>48</v>
      </c>
      <c r="C13" s="174">
        <v>13</v>
      </c>
      <c r="D13" s="124">
        <f t="shared" ca="1" si="0"/>
        <v>18</v>
      </c>
      <c r="E13" s="79">
        <f t="shared" ca="1" si="1"/>
        <v>31</v>
      </c>
      <c r="G13" s="78"/>
      <c r="H13" s="79" t="s">
        <v>79</v>
      </c>
      <c r="I13" s="79"/>
      <c r="J13" s="124">
        <f ca="1">RANDBETWEEN(1,20)</f>
        <v>2</v>
      </c>
      <c r="K13" s="79">
        <f ca="1">J13+I13</f>
        <v>2</v>
      </c>
    </row>
    <row r="14" spans="1:11" x14ac:dyDescent="0.3">
      <c r="A14" s="133" t="s">
        <v>88</v>
      </c>
      <c r="B14" s="134" t="s">
        <v>46</v>
      </c>
      <c r="C14" s="173">
        <v>3</v>
      </c>
      <c r="D14" s="123">
        <f t="shared" ca="1" si="0"/>
        <v>14</v>
      </c>
      <c r="E14" s="74">
        <f t="shared" ca="1" si="1"/>
        <v>17</v>
      </c>
      <c r="G14" s="78" t="s">
        <v>83</v>
      </c>
      <c r="H14" s="135" t="s">
        <v>94</v>
      </c>
      <c r="I14" s="132">
        <v>2</v>
      </c>
      <c r="J14" s="124">
        <f ca="1">RANDBETWEEN(1,20)</f>
        <v>20</v>
      </c>
      <c r="K14" s="79">
        <f ca="1">J14+I14</f>
        <v>22</v>
      </c>
    </row>
    <row r="15" spans="1:11" x14ac:dyDescent="0.3">
      <c r="A15" s="77" t="s">
        <v>88</v>
      </c>
      <c r="B15" s="134" t="s">
        <v>47</v>
      </c>
      <c r="C15" s="173">
        <v>5</v>
      </c>
      <c r="D15" s="122">
        <f t="shared" ca="1" si="0"/>
        <v>14</v>
      </c>
      <c r="E15" s="76">
        <f t="shared" ca="1" si="1"/>
        <v>19</v>
      </c>
    </row>
    <row r="16" spans="1:11" x14ac:dyDescent="0.3">
      <c r="A16" s="131" t="s">
        <v>88</v>
      </c>
      <c r="B16" s="135" t="s">
        <v>48</v>
      </c>
      <c r="C16" s="174">
        <v>7</v>
      </c>
      <c r="D16" s="124">
        <f t="shared" ca="1" si="0"/>
        <v>3</v>
      </c>
      <c r="E16" s="79">
        <f t="shared" ca="1" si="1"/>
        <v>10</v>
      </c>
    </row>
    <row r="17" spans="1:5" x14ac:dyDescent="0.3">
      <c r="A17" s="131"/>
      <c r="B17" s="135" t="s">
        <v>133</v>
      </c>
      <c r="C17" s="132"/>
      <c r="D17" s="124">
        <f t="shared" ca="1" si="0"/>
        <v>17</v>
      </c>
      <c r="E17" s="79">
        <f t="shared" ca="1" si="1"/>
        <v>17</v>
      </c>
    </row>
    <row r="18" spans="1:5" x14ac:dyDescent="0.3">
      <c r="A18" s="131"/>
      <c r="B18" s="135" t="s">
        <v>77</v>
      </c>
      <c r="C18" s="132"/>
      <c r="D18" s="124">
        <f t="shared" ca="1" si="0"/>
        <v>6</v>
      </c>
      <c r="E18" s="79">
        <f t="shared" ca="1" si="1"/>
        <v>6</v>
      </c>
    </row>
    <row r="19" spans="1:5" x14ac:dyDescent="0.3">
      <c r="A19" s="131"/>
      <c r="B19" s="135" t="s">
        <v>75</v>
      </c>
      <c r="C19" s="132"/>
      <c r="D19" s="124">
        <f t="shared" ca="1" si="0"/>
        <v>2</v>
      </c>
      <c r="E19" s="79">
        <f t="shared" ca="1" si="1"/>
        <v>2</v>
      </c>
    </row>
    <row r="20" spans="1:5" x14ac:dyDescent="0.3">
      <c r="A20" s="131" t="s">
        <v>87</v>
      </c>
      <c r="B20" s="135" t="s">
        <v>139</v>
      </c>
      <c r="C20" s="132">
        <v>8</v>
      </c>
      <c r="D20" s="124">
        <f t="shared" ca="1" si="0"/>
        <v>13</v>
      </c>
      <c r="E20" s="79">
        <f t="shared" ca="1" si="1"/>
        <v>21</v>
      </c>
    </row>
    <row r="21" spans="1:5" x14ac:dyDescent="0.3">
      <c r="A21" s="131" t="s">
        <v>85</v>
      </c>
      <c r="B21" s="135" t="s">
        <v>76</v>
      </c>
      <c r="C21" s="132">
        <v>8</v>
      </c>
      <c r="D21" s="124">
        <f t="shared" ca="1" si="0"/>
        <v>11</v>
      </c>
      <c r="E21" s="79">
        <f t="shared" ca="1" si="1"/>
        <v>19</v>
      </c>
    </row>
    <row r="22" spans="1:5" x14ac:dyDescent="0.3">
      <c r="A22" s="131" t="s">
        <v>85</v>
      </c>
      <c r="B22" s="135" t="s">
        <v>94</v>
      </c>
      <c r="C22" s="132">
        <v>9</v>
      </c>
      <c r="D22" s="124">
        <f ca="1">RANDBETWEEN(1,20)</f>
        <v>13</v>
      </c>
      <c r="E22" s="79">
        <f ca="1">D22+C22</f>
        <v>22</v>
      </c>
    </row>
  </sheetData>
  <conditionalFormatting sqref="A22">
    <cfRule type="cellIs" dxfId="656" priority="815" operator="equal">
      <formula>"No"</formula>
    </cfRule>
    <cfRule type="cellIs" dxfId="655" priority="816" operator="equal">
      <formula>"Yes"</formula>
    </cfRule>
  </conditionalFormatting>
  <conditionalFormatting sqref="A22">
    <cfRule type="cellIs" dxfId="654" priority="813" operator="equal">
      <formula>"No"</formula>
    </cfRule>
    <cfRule type="cellIs" dxfId="653" priority="814" operator="equal">
      <formula>"Yes"</formula>
    </cfRule>
  </conditionalFormatting>
  <conditionalFormatting sqref="A22">
    <cfRule type="cellIs" dxfId="652" priority="811" operator="equal">
      <formula>"No"</formula>
    </cfRule>
    <cfRule type="cellIs" dxfId="651" priority="812" operator="equal">
      <formula>"Yes"</formula>
    </cfRule>
  </conditionalFormatting>
  <conditionalFormatting sqref="A22">
    <cfRule type="cellIs" dxfId="650" priority="809" operator="equal">
      <formula>"No"</formula>
    </cfRule>
    <cfRule type="cellIs" dxfId="649" priority="810" operator="equal">
      <formula>"Yes"</formula>
    </cfRule>
  </conditionalFormatting>
  <conditionalFormatting sqref="A3:A4 A6:A7 A9:A10">
    <cfRule type="cellIs" dxfId="648" priority="713" operator="equal">
      <formula>"No"</formula>
    </cfRule>
    <cfRule type="cellIs" dxfId="647" priority="714" operator="equal">
      <formula>"Yes"</formula>
    </cfRule>
  </conditionalFormatting>
  <conditionalFormatting sqref="A2 A5 A8">
    <cfRule type="cellIs" dxfId="646" priority="719" operator="equal">
      <formula>"No"</formula>
    </cfRule>
    <cfRule type="cellIs" dxfId="645" priority="720" operator="equal">
      <formula>"Yes"</formula>
    </cfRule>
  </conditionalFormatting>
  <conditionalFormatting sqref="A3:A4 A6:A7 A9:A10">
    <cfRule type="cellIs" dxfId="644" priority="717" operator="equal">
      <formula>"No"</formula>
    </cfRule>
    <cfRule type="cellIs" dxfId="643" priority="718" operator="equal">
      <formula>"Yes"</formula>
    </cfRule>
  </conditionalFormatting>
  <conditionalFormatting sqref="A2 A5 A8">
    <cfRule type="cellIs" dxfId="642" priority="715" operator="equal">
      <formula>"No"</formula>
    </cfRule>
    <cfRule type="cellIs" dxfId="641" priority="716" operator="equal">
      <formula>"Yes"</formula>
    </cfRule>
  </conditionalFormatting>
  <conditionalFormatting sqref="A3:A4 A6:A7 A9:A10">
    <cfRule type="cellIs" dxfId="640" priority="705" operator="equal">
      <formula>"No"</formula>
    </cfRule>
    <cfRule type="cellIs" dxfId="639" priority="706" operator="equal">
      <formula>"Yes"</formula>
    </cfRule>
  </conditionalFormatting>
  <conditionalFormatting sqref="A2 A5 A8">
    <cfRule type="cellIs" dxfId="638" priority="711" operator="equal">
      <formula>"No"</formula>
    </cfRule>
    <cfRule type="cellIs" dxfId="637" priority="712" operator="equal">
      <formula>"Yes"</formula>
    </cfRule>
  </conditionalFormatting>
  <conditionalFormatting sqref="A3:A4 A6:A7 A9:A10">
    <cfRule type="cellIs" dxfId="636" priority="709" operator="equal">
      <formula>"No"</formula>
    </cfRule>
    <cfRule type="cellIs" dxfId="635" priority="710" operator="equal">
      <formula>"Yes"</formula>
    </cfRule>
  </conditionalFormatting>
  <conditionalFormatting sqref="A2 A5 A8">
    <cfRule type="cellIs" dxfId="634" priority="707" operator="equal">
      <formula>"No"</formula>
    </cfRule>
    <cfRule type="cellIs" dxfId="633" priority="708" operator="equal">
      <formula>"Yes"</formula>
    </cfRule>
  </conditionalFormatting>
  <conditionalFormatting sqref="A9:A10">
    <cfRule type="cellIs" dxfId="632" priority="659" operator="equal">
      <formula>"No"</formula>
    </cfRule>
    <cfRule type="cellIs" dxfId="631" priority="660" operator="equal">
      <formula>"Yes"</formula>
    </cfRule>
  </conditionalFormatting>
  <conditionalFormatting sqref="A9:A10">
    <cfRule type="cellIs" dxfId="630" priority="657" operator="equal">
      <formula>"No"</formula>
    </cfRule>
    <cfRule type="cellIs" dxfId="629" priority="658" operator="equal">
      <formula>"Yes"</formula>
    </cfRule>
  </conditionalFormatting>
  <conditionalFormatting sqref="A8">
    <cfRule type="cellIs" dxfId="628" priority="671" operator="equal">
      <formula>"No"</formula>
    </cfRule>
    <cfRule type="cellIs" dxfId="627" priority="672" operator="equal">
      <formula>"Yes"</formula>
    </cfRule>
  </conditionalFormatting>
  <conditionalFormatting sqref="A8">
    <cfRule type="cellIs" dxfId="626" priority="669" operator="equal">
      <formula>"No"</formula>
    </cfRule>
    <cfRule type="cellIs" dxfId="625" priority="670" operator="equal">
      <formula>"Yes"</formula>
    </cfRule>
  </conditionalFormatting>
  <conditionalFormatting sqref="A8">
    <cfRule type="cellIs" dxfId="624" priority="667" operator="equal">
      <formula>"No"</formula>
    </cfRule>
    <cfRule type="cellIs" dxfId="623" priority="668" operator="equal">
      <formula>"Yes"</formula>
    </cfRule>
  </conditionalFormatting>
  <conditionalFormatting sqref="A8">
    <cfRule type="cellIs" dxfId="622" priority="665" operator="equal">
      <formula>"No"</formula>
    </cfRule>
    <cfRule type="cellIs" dxfId="621" priority="666" operator="equal">
      <formula>"Yes"</formula>
    </cfRule>
  </conditionalFormatting>
  <conditionalFormatting sqref="A9:A10">
    <cfRule type="cellIs" dxfId="620" priority="663" operator="equal">
      <formula>"No"</formula>
    </cfRule>
    <cfRule type="cellIs" dxfId="619" priority="664" operator="equal">
      <formula>"Yes"</formula>
    </cfRule>
  </conditionalFormatting>
  <conditionalFormatting sqref="A9:A10">
    <cfRule type="cellIs" dxfId="618" priority="661" operator="equal">
      <formula>"No"</formula>
    </cfRule>
    <cfRule type="cellIs" dxfId="617" priority="662" operator="equal">
      <formula>"Yes"</formula>
    </cfRule>
  </conditionalFormatting>
  <conditionalFormatting sqref="A22">
    <cfRule type="cellIs" dxfId="616" priority="1113" operator="equal">
      <formula>"No"</formula>
    </cfRule>
    <cfRule type="cellIs" dxfId="615" priority="1114" operator="equal">
      <formula>"Yes"</formula>
    </cfRule>
  </conditionalFormatting>
  <conditionalFormatting sqref="A22">
    <cfRule type="cellIs" dxfId="614" priority="1119" operator="equal">
      <formula>"No"</formula>
    </cfRule>
    <cfRule type="cellIs" dxfId="613" priority="1120" operator="equal">
      <formula>"Yes"</formula>
    </cfRule>
  </conditionalFormatting>
  <conditionalFormatting sqref="A22">
    <cfRule type="cellIs" dxfId="612" priority="1117" operator="equal">
      <formula>"No"</formula>
    </cfRule>
    <cfRule type="cellIs" dxfId="611" priority="1118" operator="equal">
      <formula>"Yes"</formula>
    </cfRule>
  </conditionalFormatting>
  <conditionalFormatting sqref="A22">
    <cfRule type="cellIs" dxfId="610" priority="1115" operator="equal">
      <formula>"No"</formula>
    </cfRule>
    <cfRule type="cellIs" dxfId="609" priority="1116" operator="equal">
      <formula>"Yes"</formula>
    </cfRule>
  </conditionalFormatting>
  <conditionalFormatting sqref="A15">
    <cfRule type="cellIs" dxfId="608" priority="449" operator="equal">
      <formula>"No"</formula>
    </cfRule>
    <cfRule type="cellIs" dxfId="607" priority="450" operator="equal">
      <formula>"Yes"</formula>
    </cfRule>
  </conditionalFormatting>
  <conditionalFormatting sqref="A15">
    <cfRule type="cellIs" dxfId="606" priority="455" operator="equal">
      <formula>"No"</formula>
    </cfRule>
    <cfRule type="cellIs" dxfId="605" priority="456" operator="equal">
      <formula>"Yes"</formula>
    </cfRule>
  </conditionalFormatting>
  <conditionalFormatting sqref="A15">
    <cfRule type="cellIs" dxfId="604" priority="453" operator="equal">
      <formula>"No"</formula>
    </cfRule>
    <cfRule type="cellIs" dxfId="603" priority="454" operator="equal">
      <formula>"Yes"</formula>
    </cfRule>
  </conditionalFormatting>
  <conditionalFormatting sqref="A15">
    <cfRule type="cellIs" dxfId="602" priority="451" operator="equal">
      <formula>"No"</formula>
    </cfRule>
    <cfRule type="cellIs" dxfId="601" priority="452" operator="equal">
      <formula>"Yes"</formula>
    </cfRule>
  </conditionalFormatting>
  <conditionalFormatting sqref="A22">
    <cfRule type="cellIs" dxfId="600" priority="937" operator="equal">
      <formula>"No"</formula>
    </cfRule>
    <cfRule type="cellIs" dxfId="599" priority="938" operator="equal">
      <formula>"Yes"</formula>
    </cfRule>
  </conditionalFormatting>
  <conditionalFormatting sqref="A22">
    <cfRule type="cellIs" dxfId="598" priority="943" operator="equal">
      <formula>"No"</formula>
    </cfRule>
    <cfRule type="cellIs" dxfId="597" priority="944" operator="equal">
      <formula>"Yes"</formula>
    </cfRule>
  </conditionalFormatting>
  <conditionalFormatting sqref="A22">
    <cfRule type="cellIs" dxfId="596" priority="941" operator="equal">
      <formula>"No"</formula>
    </cfRule>
    <cfRule type="cellIs" dxfId="595" priority="942" operator="equal">
      <formula>"Yes"</formula>
    </cfRule>
  </conditionalFormatting>
  <conditionalFormatting sqref="A22">
    <cfRule type="cellIs" dxfId="594" priority="939" operator="equal">
      <formula>"No"</formula>
    </cfRule>
    <cfRule type="cellIs" dxfId="593" priority="940" operator="equal">
      <formula>"Yes"</formula>
    </cfRule>
  </conditionalFormatting>
  <conditionalFormatting sqref="A15:A16">
    <cfRule type="cellIs" dxfId="592" priority="273" operator="equal">
      <formula>"No"</formula>
    </cfRule>
    <cfRule type="cellIs" dxfId="591" priority="274" operator="equal">
      <formula>"Yes"</formula>
    </cfRule>
  </conditionalFormatting>
  <conditionalFormatting sqref="A15:A16">
    <cfRule type="cellIs" dxfId="590" priority="279" operator="equal">
      <formula>"No"</formula>
    </cfRule>
    <cfRule type="cellIs" dxfId="589" priority="280" operator="equal">
      <formula>"Yes"</formula>
    </cfRule>
  </conditionalFormatting>
  <conditionalFormatting sqref="A15:A16">
    <cfRule type="cellIs" dxfId="588" priority="277" operator="equal">
      <formula>"No"</formula>
    </cfRule>
    <cfRule type="cellIs" dxfId="587" priority="278" operator="equal">
      <formula>"Yes"</formula>
    </cfRule>
  </conditionalFormatting>
  <conditionalFormatting sqref="A15:A16">
    <cfRule type="cellIs" dxfId="586" priority="275" operator="equal">
      <formula>"No"</formula>
    </cfRule>
    <cfRule type="cellIs" dxfId="585" priority="276" operator="equal">
      <formula>"Yes"</formula>
    </cfRule>
  </conditionalFormatting>
  <conditionalFormatting sqref="A22">
    <cfRule type="cellIs" dxfId="584" priority="873" operator="equal">
      <formula>"No"</formula>
    </cfRule>
    <cfRule type="cellIs" dxfId="583" priority="874" operator="equal">
      <formula>"Yes"</formula>
    </cfRule>
  </conditionalFormatting>
  <conditionalFormatting sqref="A22">
    <cfRule type="cellIs" dxfId="582" priority="879" operator="equal">
      <formula>"No"</formula>
    </cfRule>
    <cfRule type="cellIs" dxfId="581" priority="880" operator="equal">
      <formula>"Yes"</formula>
    </cfRule>
  </conditionalFormatting>
  <conditionalFormatting sqref="A22">
    <cfRule type="cellIs" dxfId="580" priority="877" operator="equal">
      <formula>"No"</formula>
    </cfRule>
    <cfRule type="cellIs" dxfId="579" priority="878" operator="equal">
      <formula>"Yes"</formula>
    </cfRule>
  </conditionalFormatting>
  <conditionalFormatting sqref="A22">
    <cfRule type="cellIs" dxfId="578" priority="875" operator="equal">
      <formula>"No"</formula>
    </cfRule>
    <cfRule type="cellIs" dxfId="577" priority="876" operator="equal">
      <formula>"Yes"</formula>
    </cfRule>
  </conditionalFormatting>
  <conditionalFormatting sqref="A15:A16">
    <cfRule type="cellIs" dxfId="576" priority="209" operator="equal">
      <formula>"No"</formula>
    </cfRule>
    <cfRule type="cellIs" dxfId="575" priority="210" operator="equal">
      <formula>"Yes"</formula>
    </cfRule>
  </conditionalFormatting>
  <conditionalFormatting sqref="A14">
    <cfRule type="cellIs" dxfId="574" priority="215" operator="equal">
      <formula>"No"</formula>
    </cfRule>
    <cfRule type="cellIs" dxfId="573" priority="216" operator="equal">
      <formula>"Yes"</formula>
    </cfRule>
  </conditionalFormatting>
  <conditionalFormatting sqref="A15:A16">
    <cfRule type="cellIs" dxfId="572" priority="213" operator="equal">
      <formula>"No"</formula>
    </cfRule>
    <cfRule type="cellIs" dxfId="571" priority="214" operator="equal">
      <formula>"Yes"</formula>
    </cfRule>
  </conditionalFormatting>
  <conditionalFormatting sqref="A14">
    <cfRule type="cellIs" dxfId="570" priority="211" operator="equal">
      <formula>"No"</formula>
    </cfRule>
    <cfRule type="cellIs" dxfId="569" priority="212" operator="equal">
      <formula>"Yes"</formula>
    </cfRule>
  </conditionalFormatting>
  <conditionalFormatting sqref="A22">
    <cfRule type="cellIs" dxfId="568" priority="841" operator="equal">
      <formula>"No"</formula>
    </cfRule>
    <cfRule type="cellIs" dxfId="567" priority="842" operator="equal">
      <formula>"Yes"</formula>
    </cfRule>
  </conditionalFormatting>
  <conditionalFormatting sqref="A22">
    <cfRule type="cellIs" dxfId="566" priority="847" operator="equal">
      <formula>"No"</formula>
    </cfRule>
    <cfRule type="cellIs" dxfId="565" priority="848" operator="equal">
      <formula>"Yes"</formula>
    </cfRule>
  </conditionalFormatting>
  <conditionalFormatting sqref="A22">
    <cfRule type="cellIs" dxfId="564" priority="845" operator="equal">
      <formula>"No"</formula>
    </cfRule>
    <cfRule type="cellIs" dxfId="563" priority="846" operator="equal">
      <formula>"Yes"</formula>
    </cfRule>
  </conditionalFormatting>
  <conditionalFormatting sqref="A22">
    <cfRule type="cellIs" dxfId="562" priority="843" operator="equal">
      <formula>"No"</formula>
    </cfRule>
    <cfRule type="cellIs" dxfId="561" priority="844" operator="equal">
      <formula>"Yes"</formula>
    </cfRule>
  </conditionalFormatting>
  <conditionalFormatting sqref="A18">
    <cfRule type="cellIs" dxfId="560" priority="177" operator="equal">
      <formula>"No"</formula>
    </cfRule>
    <cfRule type="cellIs" dxfId="559" priority="178" operator="equal">
      <formula>"Yes"</formula>
    </cfRule>
  </conditionalFormatting>
  <conditionalFormatting sqref="A18">
    <cfRule type="cellIs" dxfId="558" priority="183" operator="equal">
      <formula>"No"</formula>
    </cfRule>
    <cfRule type="cellIs" dxfId="557" priority="184" operator="equal">
      <formula>"Yes"</formula>
    </cfRule>
  </conditionalFormatting>
  <conditionalFormatting sqref="A18">
    <cfRule type="cellIs" dxfId="556" priority="181" operator="equal">
      <formula>"No"</formula>
    </cfRule>
    <cfRule type="cellIs" dxfId="555" priority="182" operator="equal">
      <formula>"Yes"</formula>
    </cfRule>
  </conditionalFormatting>
  <conditionalFormatting sqref="A18">
    <cfRule type="cellIs" dxfId="554" priority="179" operator="equal">
      <formula>"No"</formula>
    </cfRule>
    <cfRule type="cellIs" dxfId="553" priority="180" operator="equal">
      <formula>"Yes"</formula>
    </cfRule>
  </conditionalFormatting>
  <conditionalFormatting sqref="A22">
    <cfRule type="cellIs" dxfId="552" priority="825" operator="equal">
      <formula>"No"</formula>
    </cfRule>
    <cfRule type="cellIs" dxfId="551" priority="826" operator="equal">
      <formula>"Yes"</formula>
    </cfRule>
  </conditionalFormatting>
  <conditionalFormatting sqref="A22">
    <cfRule type="cellIs" dxfId="550" priority="831" operator="equal">
      <formula>"No"</formula>
    </cfRule>
    <cfRule type="cellIs" dxfId="549" priority="832" operator="equal">
      <formula>"Yes"</formula>
    </cfRule>
  </conditionalFormatting>
  <conditionalFormatting sqref="A22">
    <cfRule type="cellIs" dxfId="548" priority="829" operator="equal">
      <formula>"No"</formula>
    </cfRule>
    <cfRule type="cellIs" dxfId="547" priority="830" operator="equal">
      <formula>"Yes"</formula>
    </cfRule>
  </conditionalFormatting>
  <conditionalFormatting sqref="A22">
    <cfRule type="cellIs" dxfId="546" priority="827" operator="equal">
      <formula>"No"</formula>
    </cfRule>
    <cfRule type="cellIs" dxfId="545" priority="828" operator="equal">
      <formula>"Yes"</formula>
    </cfRule>
  </conditionalFormatting>
  <conditionalFormatting sqref="A18">
    <cfRule type="cellIs" dxfId="544" priority="161" operator="equal">
      <formula>"No"</formula>
    </cfRule>
    <cfRule type="cellIs" dxfId="543" priority="162" operator="equal">
      <formula>"Yes"</formula>
    </cfRule>
  </conditionalFormatting>
  <conditionalFormatting sqref="A18">
    <cfRule type="cellIs" dxfId="542" priority="167" operator="equal">
      <formula>"No"</formula>
    </cfRule>
    <cfRule type="cellIs" dxfId="541" priority="168" operator="equal">
      <formula>"Yes"</formula>
    </cfRule>
  </conditionalFormatting>
  <conditionalFormatting sqref="A18">
    <cfRule type="cellIs" dxfId="540" priority="165" operator="equal">
      <formula>"No"</formula>
    </cfRule>
    <cfRule type="cellIs" dxfId="539" priority="166" operator="equal">
      <formula>"Yes"</formula>
    </cfRule>
  </conditionalFormatting>
  <conditionalFormatting sqref="A18">
    <cfRule type="cellIs" dxfId="538" priority="163" operator="equal">
      <formula>"No"</formula>
    </cfRule>
    <cfRule type="cellIs" dxfId="537" priority="164" operator="equal">
      <formula>"Yes"</formula>
    </cfRule>
  </conditionalFormatting>
  <conditionalFormatting sqref="A18">
    <cfRule type="cellIs" dxfId="536" priority="145" operator="equal">
      <formula>"No"</formula>
    </cfRule>
    <cfRule type="cellIs" dxfId="535" priority="146" operator="equal">
      <formula>"Yes"</formula>
    </cfRule>
  </conditionalFormatting>
  <conditionalFormatting sqref="A18">
    <cfRule type="cellIs" dxfId="534" priority="151" operator="equal">
      <formula>"No"</formula>
    </cfRule>
    <cfRule type="cellIs" dxfId="533" priority="152" operator="equal">
      <formula>"Yes"</formula>
    </cfRule>
  </conditionalFormatting>
  <conditionalFormatting sqref="A18">
    <cfRule type="cellIs" dxfId="532" priority="149" operator="equal">
      <formula>"No"</formula>
    </cfRule>
    <cfRule type="cellIs" dxfId="531" priority="150" operator="equal">
      <formula>"Yes"</formula>
    </cfRule>
  </conditionalFormatting>
  <conditionalFormatting sqref="A18">
    <cfRule type="cellIs" dxfId="530" priority="147" operator="equal">
      <formula>"No"</formula>
    </cfRule>
    <cfRule type="cellIs" dxfId="529" priority="148" operator="equal">
      <formula>"Yes"</formula>
    </cfRule>
  </conditionalFormatting>
  <conditionalFormatting sqref="A17">
    <cfRule type="cellIs" dxfId="528" priority="137" operator="equal">
      <formula>"No"</formula>
    </cfRule>
    <cfRule type="cellIs" dxfId="527" priority="138" operator="equal">
      <formula>"Yes"</formula>
    </cfRule>
  </conditionalFormatting>
  <conditionalFormatting sqref="A17">
    <cfRule type="cellIs" dxfId="526" priority="143" operator="equal">
      <formula>"No"</formula>
    </cfRule>
    <cfRule type="cellIs" dxfId="525" priority="144" operator="equal">
      <formula>"Yes"</formula>
    </cfRule>
  </conditionalFormatting>
  <conditionalFormatting sqref="A17">
    <cfRule type="cellIs" dxfId="524" priority="141" operator="equal">
      <formula>"No"</formula>
    </cfRule>
    <cfRule type="cellIs" dxfId="523" priority="142" operator="equal">
      <formula>"Yes"</formula>
    </cfRule>
  </conditionalFormatting>
  <conditionalFormatting sqref="A17">
    <cfRule type="cellIs" dxfId="522" priority="139" operator="equal">
      <formula>"No"</formula>
    </cfRule>
    <cfRule type="cellIs" dxfId="521" priority="140" operator="equal">
      <formula>"Yes"</formula>
    </cfRule>
  </conditionalFormatting>
  <conditionalFormatting sqref="A18">
    <cfRule type="cellIs" dxfId="520" priority="129" operator="equal">
      <formula>"No"</formula>
    </cfRule>
    <cfRule type="cellIs" dxfId="519" priority="130" operator="equal">
      <formula>"Yes"</formula>
    </cfRule>
  </conditionalFormatting>
  <conditionalFormatting sqref="A18">
    <cfRule type="cellIs" dxfId="518" priority="135" operator="equal">
      <formula>"No"</formula>
    </cfRule>
    <cfRule type="cellIs" dxfId="517" priority="136" operator="equal">
      <formula>"Yes"</formula>
    </cfRule>
  </conditionalFormatting>
  <conditionalFormatting sqref="A18">
    <cfRule type="cellIs" dxfId="516" priority="133" operator="equal">
      <formula>"No"</formula>
    </cfRule>
    <cfRule type="cellIs" dxfId="515" priority="134" operator="equal">
      <formula>"Yes"</formula>
    </cfRule>
  </conditionalFormatting>
  <conditionalFormatting sqref="A18">
    <cfRule type="cellIs" dxfId="514" priority="131" operator="equal">
      <formula>"No"</formula>
    </cfRule>
    <cfRule type="cellIs" dxfId="513" priority="132" operator="equal">
      <formula>"Yes"</formula>
    </cfRule>
  </conditionalFormatting>
  <conditionalFormatting sqref="A8">
    <cfRule type="cellIs" dxfId="512" priority="697" operator="equal">
      <formula>"No"</formula>
    </cfRule>
    <cfRule type="cellIs" dxfId="511" priority="698" operator="equal">
      <formula>"Yes"</formula>
    </cfRule>
  </conditionalFormatting>
  <conditionalFormatting sqref="A8">
    <cfRule type="cellIs" dxfId="510" priority="703" operator="equal">
      <formula>"No"</formula>
    </cfRule>
    <cfRule type="cellIs" dxfId="509" priority="704" operator="equal">
      <formula>"Yes"</formula>
    </cfRule>
  </conditionalFormatting>
  <conditionalFormatting sqref="A8">
    <cfRule type="cellIs" dxfId="508" priority="701" operator="equal">
      <formula>"No"</formula>
    </cfRule>
    <cfRule type="cellIs" dxfId="507" priority="702" operator="equal">
      <formula>"Yes"</formula>
    </cfRule>
  </conditionalFormatting>
  <conditionalFormatting sqref="A8">
    <cfRule type="cellIs" dxfId="506" priority="699" operator="equal">
      <formula>"No"</formula>
    </cfRule>
    <cfRule type="cellIs" dxfId="505" priority="700" operator="equal">
      <formula>"Yes"</formula>
    </cfRule>
  </conditionalFormatting>
  <conditionalFormatting sqref="A9">
    <cfRule type="cellIs" dxfId="504" priority="689" operator="equal">
      <formula>"No"</formula>
    </cfRule>
    <cfRule type="cellIs" dxfId="503" priority="690" operator="equal">
      <formula>"Yes"</formula>
    </cfRule>
  </conditionalFormatting>
  <conditionalFormatting sqref="A9">
    <cfRule type="cellIs" dxfId="502" priority="695" operator="equal">
      <formula>"No"</formula>
    </cfRule>
    <cfRule type="cellIs" dxfId="501" priority="696" operator="equal">
      <formula>"Yes"</formula>
    </cfRule>
  </conditionalFormatting>
  <conditionalFormatting sqref="A9">
    <cfRule type="cellIs" dxfId="500" priority="693" operator="equal">
      <formula>"No"</formula>
    </cfRule>
    <cfRule type="cellIs" dxfId="499" priority="694" operator="equal">
      <formula>"Yes"</formula>
    </cfRule>
  </conditionalFormatting>
  <conditionalFormatting sqref="A9">
    <cfRule type="cellIs" dxfId="498" priority="691" operator="equal">
      <formula>"No"</formula>
    </cfRule>
    <cfRule type="cellIs" dxfId="497" priority="692" operator="equal">
      <formula>"Yes"</formula>
    </cfRule>
  </conditionalFormatting>
  <conditionalFormatting sqref="A8">
    <cfRule type="cellIs" dxfId="496" priority="681" operator="equal">
      <formula>"No"</formula>
    </cfRule>
    <cfRule type="cellIs" dxfId="495" priority="682" operator="equal">
      <formula>"Yes"</formula>
    </cfRule>
  </conditionalFormatting>
  <conditionalFormatting sqref="A8">
    <cfRule type="cellIs" dxfId="494" priority="687" operator="equal">
      <formula>"No"</formula>
    </cfRule>
    <cfRule type="cellIs" dxfId="493" priority="688" operator="equal">
      <formula>"Yes"</formula>
    </cfRule>
  </conditionalFormatting>
  <conditionalFormatting sqref="A8">
    <cfRule type="cellIs" dxfId="492" priority="685" operator="equal">
      <formula>"No"</formula>
    </cfRule>
    <cfRule type="cellIs" dxfId="491" priority="686" operator="equal">
      <formula>"Yes"</formula>
    </cfRule>
  </conditionalFormatting>
  <conditionalFormatting sqref="A8">
    <cfRule type="cellIs" dxfId="490" priority="683" operator="equal">
      <formula>"No"</formula>
    </cfRule>
    <cfRule type="cellIs" dxfId="489" priority="684" operator="equal">
      <formula>"Yes"</formula>
    </cfRule>
  </conditionalFormatting>
  <conditionalFormatting sqref="A9">
    <cfRule type="cellIs" dxfId="488" priority="673" operator="equal">
      <formula>"No"</formula>
    </cfRule>
    <cfRule type="cellIs" dxfId="487" priority="674" operator="equal">
      <formula>"Yes"</formula>
    </cfRule>
  </conditionalFormatting>
  <conditionalFormatting sqref="A9">
    <cfRule type="cellIs" dxfId="486" priority="679" operator="equal">
      <formula>"No"</formula>
    </cfRule>
    <cfRule type="cellIs" dxfId="485" priority="680" operator="equal">
      <formula>"Yes"</formula>
    </cfRule>
  </conditionalFormatting>
  <conditionalFormatting sqref="A9">
    <cfRule type="cellIs" dxfId="484" priority="677" operator="equal">
      <formula>"No"</formula>
    </cfRule>
    <cfRule type="cellIs" dxfId="483" priority="678" operator="equal">
      <formula>"Yes"</formula>
    </cfRule>
  </conditionalFormatting>
  <conditionalFormatting sqref="A9">
    <cfRule type="cellIs" dxfId="482" priority="675" operator="equal">
      <formula>"No"</formula>
    </cfRule>
    <cfRule type="cellIs" dxfId="481" priority="676" operator="equal">
      <formula>"Yes"</formula>
    </cfRule>
  </conditionalFormatting>
  <conditionalFormatting sqref="A11">
    <cfRule type="cellIs" dxfId="480" priority="649" operator="equal">
      <formula>"No"</formula>
    </cfRule>
    <cfRule type="cellIs" dxfId="479" priority="650" operator="equal">
      <formula>"Yes"</formula>
    </cfRule>
  </conditionalFormatting>
  <conditionalFormatting sqref="A11">
    <cfRule type="cellIs" dxfId="478" priority="655" operator="equal">
      <formula>"No"</formula>
    </cfRule>
    <cfRule type="cellIs" dxfId="477" priority="656" operator="equal">
      <formula>"Yes"</formula>
    </cfRule>
  </conditionalFormatting>
  <conditionalFormatting sqref="A11">
    <cfRule type="cellIs" dxfId="476" priority="653" operator="equal">
      <formula>"No"</formula>
    </cfRule>
    <cfRule type="cellIs" dxfId="475" priority="654" operator="equal">
      <formula>"Yes"</formula>
    </cfRule>
  </conditionalFormatting>
  <conditionalFormatting sqref="A11">
    <cfRule type="cellIs" dxfId="474" priority="651" operator="equal">
      <formula>"No"</formula>
    </cfRule>
    <cfRule type="cellIs" dxfId="473" priority="652" operator="equal">
      <formula>"Yes"</formula>
    </cfRule>
  </conditionalFormatting>
  <conditionalFormatting sqref="A12">
    <cfRule type="cellIs" dxfId="472" priority="641" operator="equal">
      <formula>"No"</formula>
    </cfRule>
    <cfRule type="cellIs" dxfId="471" priority="642" operator="equal">
      <formula>"Yes"</formula>
    </cfRule>
  </conditionalFormatting>
  <conditionalFormatting sqref="A12">
    <cfRule type="cellIs" dxfId="470" priority="647" operator="equal">
      <formula>"No"</formula>
    </cfRule>
    <cfRule type="cellIs" dxfId="469" priority="648" operator="equal">
      <formula>"Yes"</formula>
    </cfRule>
  </conditionalFormatting>
  <conditionalFormatting sqref="A12">
    <cfRule type="cellIs" dxfId="468" priority="645" operator="equal">
      <formula>"No"</formula>
    </cfRule>
    <cfRule type="cellIs" dxfId="467" priority="646" operator="equal">
      <formula>"Yes"</formula>
    </cfRule>
  </conditionalFormatting>
  <conditionalFormatting sqref="A12">
    <cfRule type="cellIs" dxfId="466" priority="643" operator="equal">
      <formula>"No"</formula>
    </cfRule>
    <cfRule type="cellIs" dxfId="465" priority="644" operator="equal">
      <formula>"Yes"</formula>
    </cfRule>
  </conditionalFormatting>
  <conditionalFormatting sqref="A8">
    <cfRule type="cellIs" dxfId="464" priority="627" operator="equal">
      <formula>"No"</formula>
    </cfRule>
    <cfRule type="cellIs" dxfId="463" priority="628" operator="equal">
      <formula>"Yes"</formula>
    </cfRule>
  </conditionalFormatting>
  <conditionalFormatting sqref="A9:A10">
    <cfRule type="cellIs" dxfId="462" priority="625" operator="equal">
      <formula>"No"</formula>
    </cfRule>
    <cfRule type="cellIs" dxfId="461" priority="626" operator="equal">
      <formula>"Yes"</formula>
    </cfRule>
  </conditionalFormatting>
  <conditionalFormatting sqref="A8">
    <cfRule type="cellIs" dxfId="460" priority="639" operator="equal">
      <formula>"No"</formula>
    </cfRule>
    <cfRule type="cellIs" dxfId="459" priority="640" operator="equal">
      <formula>"Yes"</formula>
    </cfRule>
  </conditionalFormatting>
  <conditionalFormatting sqref="A9:A10">
    <cfRule type="cellIs" dxfId="458" priority="637" operator="equal">
      <formula>"No"</formula>
    </cfRule>
    <cfRule type="cellIs" dxfId="457" priority="638" operator="equal">
      <formula>"Yes"</formula>
    </cfRule>
  </conditionalFormatting>
  <conditionalFormatting sqref="A8">
    <cfRule type="cellIs" dxfId="456" priority="635" operator="equal">
      <formula>"No"</formula>
    </cfRule>
    <cfRule type="cellIs" dxfId="455" priority="636" operator="equal">
      <formula>"Yes"</formula>
    </cfRule>
  </conditionalFormatting>
  <conditionalFormatting sqref="A9:A10">
    <cfRule type="cellIs" dxfId="454" priority="633" operator="equal">
      <formula>"No"</formula>
    </cfRule>
    <cfRule type="cellIs" dxfId="453" priority="634" operator="equal">
      <formula>"Yes"</formula>
    </cfRule>
  </conditionalFormatting>
  <conditionalFormatting sqref="A8">
    <cfRule type="cellIs" dxfId="452" priority="631" operator="equal">
      <formula>"No"</formula>
    </cfRule>
    <cfRule type="cellIs" dxfId="451" priority="632" operator="equal">
      <formula>"Yes"</formula>
    </cfRule>
  </conditionalFormatting>
  <conditionalFormatting sqref="A9:A10">
    <cfRule type="cellIs" dxfId="450" priority="629" operator="equal">
      <formula>"No"</formula>
    </cfRule>
    <cfRule type="cellIs" dxfId="449" priority="630" operator="equal">
      <formula>"Yes"</formula>
    </cfRule>
  </conditionalFormatting>
  <conditionalFormatting sqref="A11">
    <cfRule type="cellIs" dxfId="448" priority="617" operator="equal">
      <formula>"No"</formula>
    </cfRule>
    <cfRule type="cellIs" dxfId="447" priority="618" operator="equal">
      <formula>"Yes"</formula>
    </cfRule>
  </conditionalFormatting>
  <conditionalFormatting sqref="A11">
    <cfRule type="cellIs" dxfId="446" priority="623" operator="equal">
      <formula>"No"</formula>
    </cfRule>
    <cfRule type="cellIs" dxfId="445" priority="624" operator="equal">
      <formula>"Yes"</formula>
    </cfRule>
  </conditionalFormatting>
  <conditionalFormatting sqref="A11">
    <cfRule type="cellIs" dxfId="444" priority="621" operator="equal">
      <formula>"No"</formula>
    </cfRule>
    <cfRule type="cellIs" dxfId="443" priority="622" operator="equal">
      <formula>"Yes"</formula>
    </cfRule>
  </conditionalFormatting>
  <conditionalFormatting sqref="A11">
    <cfRule type="cellIs" dxfId="442" priority="619" operator="equal">
      <formula>"No"</formula>
    </cfRule>
    <cfRule type="cellIs" dxfId="441" priority="620" operator="equal">
      <formula>"Yes"</formula>
    </cfRule>
  </conditionalFormatting>
  <conditionalFormatting sqref="A12">
    <cfRule type="cellIs" dxfId="440" priority="609" operator="equal">
      <formula>"No"</formula>
    </cfRule>
    <cfRule type="cellIs" dxfId="439" priority="610" operator="equal">
      <formula>"Yes"</formula>
    </cfRule>
  </conditionalFormatting>
  <conditionalFormatting sqref="A12">
    <cfRule type="cellIs" dxfId="438" priority="615" operator="equal">
      <formula>"No"</formula>
    </cfRule>
    <cfRule type="cellIs" dxfId="437" priority="616" operator="equal">
      <formula>"Yes"</formula>
    </cfRule>
  </conditionalFormatting>
  <conditionalFormatting sqref="A12">
    <cfRule type="cellIs" dxfId="436" priority="613" operator="equal">
      <formula>"No"</formula>
    </cfRule>
    <cfRule type="cellIs" dxfId="435" priority="614" operator="equal">
      <formula>"Yes"</formula>
    </cfRule>
  </conditionalFormatting>
  <conditionalFormatting sqref="A12">
    <cfRule type="cellIs" dxfId="434" priority="611" operator="equal">
      <formula>"No"</formula>
    </cfRule>
    <cfRule type="cellIs" dxfId="433" priority="612" operator="equal">
      <formula>"Yes"</formula>
    </cfRule>
  </conditionalFormatting>
  <conditionalFormatting sqref="A11">
    <cfRule type="cellIs" dxfId="432" priority="601" operator="equal">
      <formula>"No"</formula>
    </cfRule>
    <cfRule type="cellIs" dxfId="431" priority="602" operator="equal">
      <formula>"Yes"</formula>
    </cfRule>
  </conditionalFormatting>
  <conditionalFormatting sqref="A11">
    <cfRule type="cellIs" dxfId="430" priority="607" operator="equal">
      <formula>"No"</formula>
    </cfRule>
    <cfRule type="cellIs" dxfId="429" priority="608" operator="equal">
      <formula>"Yes"</formula>
    </cfRule>
  </conditionalFormatting>
  <conditionalFormatting sqref="A11">
    <cfRule type="cellIs" dxfId="428" priority="605" operator="equal">
      <formula>"No"</formula>
    </cfRule>
    <cfRule type="cellIs" dxfId="427" priority="606" operator="equal">
      <formula>"Yes"</formula>
    </cfRule>
  </conditionalFormatting>
  <conditionalFormatting sqref="A11">
    <cfRule type="cellIs" dxfId="426" priority="603" operator="equal">
      <formula>"No"</formula>
    </cfRule>
    <cfRule type="cellIs" dxfId="425" priority="604" operator="equal">
      <formula>"Yes"</formula>
    </cfRule>
  </conditionalFormatting>
  <conditionalFormatting sqref="A12">
    <cfRule type="cellIs" dxfId="424" priority="593" operator="equal">
      <formula>"No"</formula>
    </cfRule>
    <cfRule type="cellIs" dxfId="423" priority="594" operator="equal">
      <formula>"Yes"</formula>
    </cfRule>
  </conditionalFormatting>
  <conditionalFormatting sqref="A12">
    <cfRule type="cellIs" dxfId="422" priority="599" operator="equal">
      <formula>"No"</formula>
    </cfRule>
    <cfRule type="cellIs" dxfId="421" priority="600" operator="equal">
      <formula>"Yes"</formula>
    </cfRule>
  </conditionalFormatting>
  <conditionalFormatting sqref="A12">
    <cfRule type="cellIs" dxfId="420" priority="597" operator="equal">
      <formula>"No"</formula>
    </cfRule>
    <cfRule type="cellIs" dxfId="419" priority="598" operator="equal">
      <formula>"Yes"</formula>
    </cfRule>
  </conditionalFormatting>
  <conditionalFormatting sqref="A12">
    <cfRule type="cellIs" dxfId="418" priority="595" operator="equal">
      <formula>"No"</formula>
    </cfRule>
    <cfRule type="cellIs" dxfId="417" priority="596" operator="equal">
      <formula>"Yes"</formula>
    </cfRule>
  </conditionalFormatting>
  <conditionalFormatting sqref="A11">
    <cfRule type="cellIs" dxfId="416" priority="585" operator="equal">
      <formula>"No"</formula>
    </cfRule>
    <cfRule type="cellIs" dxfId="415" priority="586" operator="equal">
      <formula>"Yes"</formula>
    </cfRule>
  </conditionalFormatting>
  <conditionalFormatting sqref="A11">
    <cfRule type="cellIs" dxfId="414" priority="591" operator="equal">
      <formula>"No"</formula>
    </cfRule>
    <cfRule type="cellIs" dxfId="413" priority="592" operator="equal">
      <formula>"Yes"</formula>
    </cfRule>
  </conditionalFormatting>
  <conditionalFormatting sqref="A11">
    <cfRule type="cellIs" dxfId="412" priority="589" operator="equal">
      <formula>"No"</formula>
    </cfRule>
    <cfRule type="cellIs" dxfId="411" priority="590" operator="equal">
      <formula>"Yes"</formula>
    </cfRule>
  </conditionalFormatting>
  <conditionalFormatting sqref="A11">
    <cfRule type="cellIs" dxfId="410" priority="587" operator="equal">
      <formula>"No"</formula>
    </cfRule>
    <cfRule type="cellIs" dxfId="409" priority="588" operator="equal">
      <formula>"Yes"</formula>
    </cfRule>
  </conditionalFormatting>
  <conditionalFormatting sqref="A12:A13">
    <cfRule type="cellIs" dxfId="408" priority="577" operator="equal">
      <formula>"No"</formula>
    </cfRule>
    <cfRule type="cellIs" dxfId="407" priority="578" operator="equal">
      <formula>"Yes"</formula>
    </cfRule>
  </conditionalFormatting>
  <conditionalFormatting sqref="A12:A13">
    <cfRule type="cellIs" dxfId="406" priority="583" operator="equal">
      <formula>"No"</formula>
    </cfRule>
    <cfRule type="cellIs" dxfId="405" priority="584" operator="equal">
      <formula>"Yes"</formula>
    </cfRule>
  </conditionalFormatting>
  <conditionalFormatting sqref="A12:A13">
    <cfRule type="cellIs" dxfId="404" priority="581" operator="equal">
      <formula>"No"</formula>
    </cfRule>
    <cfRule type="cellIs" dxfId="403" priority="582" operator="equal">
      <formula>"Yes"</formula>
    </cfRule>
  </conditionalFormatting>
  <conditionalFormatting sqref="A12:A13">
    <cfRule type="cellIs" dxfId="402" priority="579" operator="equal">
      <formula>"No"</formula>
    </cfRule>
    <cfRule type="cellIs" dxfId="401" priority="580" operator="equal">
      <formula>"Yes"</formula>
    </cfRule>
  </conditionalFormatting>
  <conditionalFormatting sqref="A14">
    <cfRule type="cellIs" dxfId="400" priority="569" operator="equal">
      <formula>"No"</formula>
    </cfRule>
    <cfRule type="cellIs" dxfId="399" priority="570" operator="equal">
      <formula>"Yes"</formula>
    </cfRule>
  </conditionalFormatting>
  <conditionalFormatting sqref="A14">
    <cfRule type="cellIs" dxfId="398" priority="575" operator="equal">
      <formula>"No"</formula>
    </cfRule>
    <cfRule type="cellIs" dxfId="397" priority="576" operator="equal">
      <formula>"Yes"</formula>
    </cfRule>
  </conditionalFormatting>
  <conditionalFormatting sqref="A14">
    <cfRule type="cellIs" dxfId="396" priority="573" operator="equal">
      <formula>"No"</formula>
    </cfRule>
    <cfRule type="cellIs" dxfId="395" priority="574" operator="equal">
      <formula>"Yes"</formula>
    </cfRule>
  </conditionalFormatting>
  <conditionalFormatting sqref="A14">
    <cfRule type="cellIs" dxfId="394" priority="571" operator="equal">
      <formula>"No"</formula>
    </cfRule>
    <cfRule type="cellIs" dxfId="393" priority="572" operator="equal">
      <formula>"Yes"</formula>
    </cfRule>
  </conditionalFormatting>
  <conditionalFormatting sqref="A15">
    <cfRule type="cellIs" dxfId="392" priority="561" operator="equal">
      <formula>"No"</formula>
    </cfRule>
    <cfRule type="cellIs" dxfId="391" priority="562" operator="equal">
      <formula>"Yes"</formula>
    </cfRule>
  </conditionalFormatting>
  <conditionalFormatting sqref="A15">
    <cfRule type="cellIs" dxfId="390" priority="567" operator="equal">
      <formula>"No"</formula>
    </cfRule>
    <cfRule type="cellIs" dxfId="389" priority="568" operator="equal">
      <formula>"Yes"</formula>
    </cfRule>
  </conditionalFormatting>
  <conditionalFormatting sqref="A15">
    <cfRule type="cellIs" dxfId="388" priority="565" operator="equal">
      <formula>"No"</formula>
    </cfRule>
    <cfRule type="cellIs" dxfId="387" priority="566" operator="equal">
      <formula>"Yes"</formula>
    </cfRule>
  </conditionalFormatting>
  <conditionalFormatting sqref="A15">
    <cfRule type="cellIs" dxfId="386" priority="563" operator="equal">
      <formula>"No"</formula>
    </cfRule>
    <cfRule type="cellIs" dxfId="385" priority="564" operator="equal">
      <formula>"Yes"</formula>
    </cfRule>
  </conditionalFormatting>
  <conditionalFormatting sqref="A11">
    <cfRule type="cellIs" dxfId="384" priority="553" operator="equal">
      <formula>"No"</formula>
    </cfRule>
    <cfRule type="cellIs" dxfId="383" priority="554" operator="equal">
      <formula>"Yes"</formula>
    </cfRule>
  </conditionalFormatting>
  <conditionalFormatting sqref="A11">
    <cfRule type="cellIs" dxfId="382" priority="559" operator="equal">
      <formula>"No"</formula>
    </cfRule>
    <cfRule type="cellIs" dxfId="381" priority="560" operator="equal">
      <formula>"Yes"</formula>
    </cfRule>
  </conditionalFormatting>
  <conditionalFormatting sqref="A11">
    <cfRule type="cellIs" dxfId="380" priority="557" operator="equal">
      <formula>"No"</formula>
    </cfRule>
    <cfRule type="cellIs" dxfId="379" priority="558" operator="equal">
      <formula>"Yes"</formula>
    </cfRule>
  </conditionalFormatting>
  <conditionalFormatting sqref="A11">
    <cfRule type="cellIs" dxfId="378" priority="555" operator="equal">
      <formula>"No"</formula>
    </cfRule>
    <cfRule type="cellIs" dxfId="377" priority="556" operator="equal">
      <formula>"Yes"</formula>
    </cfRule>
  </conditionalFormatting>
  <conditionalFormatting sqref="A12">
    <cfRule type="cellIs" dxfId="376" priority="545" operator="equal">
      <formula>"No"</formula>
    </cfRule>
    <cfRule type="cellIs" dxfId="375" priority="546" operator="equal">
      <formula>"Yes"</formula>
    </cfRule>
  </conditionalFormatting>
  <conditionalFormatting sqref="A12">
    <cfRule type="cellIs" dxfId="374" priority="551" operator="equal">
      <formula>"No"</formula>
    </cfRule>
    <cfRule type="cellIs" dxfId="373" priority="552" operator="equal">
      <formula>"Yes"</formula>
    </cfRule>
  </conditionalFormatting>
  <conditionalFormatting sqref="A12">
    <cfRule type="cellIs" dxfId="372" priority="549" operator="equal">
      <formula>"No"</formula>
    </cfRule>
    <cfRule type="cellIs" dxfId="371" priority="550" operator="equal">
      <formula>"Yes"</formula>
    </cfRule>
  </conditionalFormatting>
  <conditionalFormatting sqref="A12">
    <cfRule type="cellIs" dxfId="370" priority="547" operator="equal">
      <formula>"No"</formula>
    </cfRule>
    <cfRule type="cellIs" dxfId="369" priority="548" operator="equal">
      <formula>"Yes"</formula>
    </cfRule>
  </conditionalFormatting>
  <conditionalFormatting sqref="A11">
    <cfRule type="cellIs" dxfId="368" priority="537" operator="equal">
      <formula>"No"</formula>
    </cfRule>
    <cfRule type="cellIs" dxfId="367" priority="538" operator="equal">
      <formula>"Yes"</formula>
    </cfRule>
  </conditionalFormatting>
  <conditionalFormatting sqref="A11">
    <cfRule type="cellIs" dxfId="366" priority="543" operator="equal">
      <formula>"No"</formula>
    </cfRule>
    <cfRule type="cellIs" dxfId="365" priority="544" operator="equal">
      <formula>"Yes"</formula>
    </cfRule>
  </conditionalFormatting>
  <conditionalFormatting sqref="A11">
    <cfRule type="cellIs" dxfId="364" priority="541" operator="equal">
      <formula>"No"</formula>
    </cfRule>
    <cfRule type="cellIs" dxfId="363" priority="542" operator="equal">
      <formula>"Yes"</formula>
    </cfRule>
  </conditionalFormatting>
  <conditionalFormatting sqref="A11">
    <cfRule type="cellIs" dxfId="362" priority="539" operator="equal">
      <formula>"No"</formula>
    </cfRule>
    <cfRule type="cellIs" dxfId="361" priority="540" operator="equal">
      <formula>"Yes"</formula>
    </cfRule>
  </conditionalFormatting>
  <conditionalFormatting sqref="A12">
    <cfRule type="cellIs" dxfId="360" priority="529" operator="equal">
      <formula>"No"</formula>
    </cfRule>
    <cfRule type="cellIs" dxfId="359" priority="530" operator="equal">
      <formula>"Yes"</formula>
    </cfRule>
  </conditionalFormatting>
  <conditionalFormatting sqref="A12">
    <cfRule type="cellIs" dxfId="358" priority="535" operator="equal">
      <formula>"No"</formula>
    </cfRule>
    <cfRule type="cellIs" dxfId="357" priority="536" operator="equal">
      <formula>"Yes"</formula>
    </cfRule>
  </conditionalFormatting>
  <conditionalFormatting sqref="A12">
    <cfRule type="cellIs" dxfId="356" priority="533" operator="equal">
      <formula>"No"</formula>
    </cfRule>
    <cfRule type="cellIs" dxfId="355" priority="534" operator="equal">
      <formula>"Yes"</formula>
    </cfRule>
  </conditionalFormatting>
  <conditionalFormatting sqref="A12">
    <cfRule type="cellIs" dxfId="354" priority="531" operator="equal">
      <formula>"No"</formula>
    </cfRule>
    <cfRule type="cellIs" dxfId="353" priority="532" operator="equal">
      <formula>"Yes"</formula>
    </cfRule>
  </conditionalFormatting>
  <conditionalFormatting sqref="A11">
    <cfRule type="cellIs" dxfId="352" priority="521" operator="equal">
      <formula>"No"</formula>
    </cfRule>
    <cfRule type="cellIs" dxfId="351" priority="522" operator="equal">
      <formula>"Yes"</formula>
    </cfRule>
  </conditionalFormatting>
  <conditionalFormatting sqref="A11">
    <cfRule type="cellIs" dxfId="350" priority="527" operator="equal">
      <formula>"No"</formula>
    </cfRule>
    <cfRule type="cellIs" dxfId="349" priority="528" operator="equal">
      <formula>"Yes"</formula>
    </cfRule>
  </conditionalFormatting>
  <conditionalFormatting sqref="A11">
    <cfRule type="cellIs" dxfId="348" priority="525" operator="equal">
      <formula>"No"</formula>
    </cfRule>
    <cfRule type="cellIs" dxfId="347" priority="526" operator="equal">
      <formula>"Yes"</formula>
    </cfRule>
  </conditionalFormatting>
  <conditionalFormatting sqref="A11">
    <cfRule type="cellIs" dxfId="346" priority="523" operator="equal">
      <formula>"No"</formula>
    </cfRule>
    <cfRule type="cellIs" dxfId="345" priority="524" operator="equal">
      <formula>"Yes"</formula>
    </cfRule>
  </conditionalFormatting>
  <conditionalFormatting sqref="A12:A13">
    <cfRule type="cellIs" dxfId="344" priority="513" operator="equal">
      <formula>"No"</formula>
    </cfRule>
    <cfRule type="cellIs" dxfId="343" priority="514" operator="equal">
      <formula>"Yes"</formula>
    </cfRule>
  </conditionalFormatting>
  <conditionalFormatting sqref="A12:A13">
    <cfRule type="cellIs" dxfId="342" priority="519" operator="equal">
      <formula>"No"</formula>
    </cfRule>
    <cfRule type="cellIs" dxfId="341" priority="520" operator="equal">
      <formula>"Yes"</formula>
    </cfRule>
  </conditionalFormatting>
  <conditionalFormatting sqref="A12:A13">
    <cfRule type="cellIs" dxfId="340" priority="517" operator="equal">
      <formula>"No"</formula>
    </cfRule>
    <cfRule type="cellIs" dxfId="339" priority="518" operator="equal">
      <formula>"Yes"</formula>
    </cfRule>
  </conditionalFormatting>
  <conditionalFormatting sqref="A12:A13">
    <cfRule type="cellIs" dxfId="338" priority="515" operator="equal">
      <formula>"No"</formula>
    </cfRule>
    <cfRule type="cellIs" dxfId="337" priority="516" operator="equal">
      <formula>"Yes"</formula>
    </cfRule>
  </conditionalFormatting>
  <conditionalFormatting sqref="A14">
    <cfRule type="cellIs" dxfId="336" priority="505" operator="equal">
      <formula>"No"</formula>
    </cfRule>
    <cfRule type="cellIs" dxfId="335" priority="506" operator="equal">
      <formula>"Yes"</formula>
    </cfRule>
  </conditionalFormatting>
  <conditionalFormatting sqref="A14">
    <cfRule type="cellIs" dxfId="334" priority="511" operator="equal">
      <formula>"No"</formula>
    </cfRule>
    <cfRule type="cellIs" dxfId="333" priority="512" operator="equal">
      <formula>"Yes"</formula>
    </cfRule>
  </conditionalFormatting>
  <conditionalFormatting sqref="A14">
    <cfRule type="cellIs" dxfId="332" priority="509" operator="equal">
      <formula>"No"</formula>
    </cfRule>
    <cfRule type="cellIs" dxfId="331" priority="510" operator="equal">
      <formula>"Yes"</formula>
    </cfRule>
  </conditionalFormatting>
  <conditionalFormatting sqref="A14">
    <cfRule type="cellIs" dxfId="330" priority="507" operator="equal">
      <formula>"No"</formula>
    </cfRule>
    <cfRule type="cellIs" dxfId="329" priority="508" operator="equal">
      <formula>"Yes"</formula>
    </cfRule>
  </conditionalFormatting>
  <conditionalFormatting sqref="A15">
    <cfRule type="cellIs" dxfId="328" priority="497" operator="equal">
      <formula>"No"</formula>
    </cfRule>
    <cfRule type="cellIs" dxfId="327" priority="498" operator="equal">
      <formula>"Yes"</formula>
    </cfRule>
  </conditionalFormatting>
  <conditionalFormatting sqref="A15">
    <cfRule type="cellIs" dxfId="326" priority="503" operator="equal">
      <formula>"No"</formula>
    </cfRule>
    <cfRule type="cellIs" dxfId="325" priority="504" operator="equal">
      <formula>"Yes"</formula>
    </cfRule>
  </conditionalFormatting>
  <conditionalFormatting sqref="A15">
    <cfRule type="cellIs" dxfId="324" priority="501" operator="equal">
      <formula>"No"</formula>
    </cfRule>
    <cfRule type="cellIs" dxfId="323" priority="502" operator="equal">
      <formula>"Yes"</formula>
    </cfRule>
  </conditionalFormatting>
  <conditionalFormatting sqref="A15">
    <cfRule type="cellIs" dxfId="322" priority="499" operator="equal">
      <formula>"No"</formula>
    </cfRule>
    <cfRule type="cellIs" dxfId="321" priority="500" operator="equal">
      <formula>"Yes"</formula>
    </cfRule>
  </conditionalFormatting>
  <conditionalFormatting sqref="A11">
    <cfRule type="cellIs" dxfId="320" priority="483" operator="equal">
      <formula>"No"</formula>
    </cfRule>
    <cfRule type="cellIs" dxfId="319" priority="484" operator="equal">
      <formula>"Yes"</formula>
    </cfRule>
  </conditionalFormatting>
  <conditionalFormatting sqref="A12:A13">
    <cfRule type="cellIs" dxfId="318" priority="481" operator="equal">
      <formula>"No"</formula>
    </cfRule>
    <cfRule type="cellIs" dxfId="317" priority="482" operator="equal">
      <formula>"Yes"</formula>
    </cfRule>
  </conditionalFormatting>
  <conditionalFormatting sqref="A11">
    <cfRule type="cellIs" dxfId="316" priority="495" operator="equal">
      <formula>"No"</formula>
    </cfRule>
    <cfRule type="cellIs" dxfId="315" priority="496" operator="equal">
      <formula>"Yes"</formula>
    </cfRule>
  </conditionalFormatting>
  <conditionalFormatting sqref="A12:A13">
    <cfRule type="cellIs" dxfId="314" priority="493" operator="equal">
      <formula>"No"</formula>
    </cfRule>
    <cfRule type="cellIs" dxfId="313" priority="494" operator="equal">
      <formula>"Yes"</formula>
    </cfRule>
  </conditionalFormatting>
  <conditionalFormatting sqref="A11">
    <cfRule type="cellIs" dxfId="312" priority="491" operator="equal">
      <formula>"No"</formula>
    </cfRule>
    <cfRule type="cellIs" dxfId="311" priority="492" operator="equal">
      <formula>"Yes"</formula>
    </cfRule>
  </conditionalFormatting>
  <conditionalFormatting sqref="A12:A13">
    <cfRule type="cellIs" dxfId="310" priority="489" operator="equal">
      <formula>"No"</formula>
    </cfRule>
    <cfRule type="cellIs" dxfId="309" priority="490" operator="equal">
      <formula>"Yes"</formula>
    </cfRule>
  </conditionalFormatting>
  <conditionalFormatting sqref="A11">
    <cfRule type="cellIs" dxfId="308" priority="487" operator="equal">
      <formula>"No"</formula>
    </cfRule>
    <cfRule type="cellIs" dxfId="307" priority="488" operator="equal">
      <formula>"Yes"</formula>
    </cfRule>
  </conditionalFormatting>
  <conditionalFormatting sqref="A12:A13">
    <cfRule type="cellIs" dxfId="306" priority="485" operator="equal">
      <formula>"No"</formula>
    </cfRule>
    <cfRule type="cellIs" dxfId="305" priority="486" operator="equal">
      <formula>"Yes"</formula>
    </cfRule>
  </conditionalFormatting>
  <conditionalFormatting sqref="A14">
    <cfRule type="cellIs" dxfId="304" priority="473" operator="equal">
      <formula>"No"</formula>
    </cfRule>
    <cfRule type="cellIs" dxfId="303" priority="474" operator="equal">
      <formula>"Yes"</formula>
    </cfRule>
  </conditionalFormatting>
  <conditionalFormatting sqref="A14">
    <cfRule type="cellIs" dxfId="302" priority="479" operator="equal">
      <formula>"No"</formula>
    </cfRule>
    <cfRule type="cellIs" dxfId="301" priority="480" operator="equal">
      <formula>"Yes"</formula>
    </cfRule>
  </conditionalFormatting>
  <conditionalFormatting sqref="A14">
    <cfRule type="cellIs" dxfId="300" priority="477" operator="equal">
      <formula>"No"</formula>
    </cfRule>
    <cfRule type="cellIs" dxfId="299" priority="478" operator="equal">
      <formula>"Yes"</formula>
    </cfRule>
  </conditionalFormatting>
  <conditionalFormatting sqref="A14">
    <cfRule type="cellIs" dxfId="298" priority="475" operator="equal">
      <formula>"No"</formula>
    </cfRule>
    <cfRule type="cellIs" dxfId="297" priority="476" operator="equal">
      <formula>"Yes"</formula>
    </cfRule>
  </conditionalFormatting>
  <conditionalFormatting sqref="A15">
    <cfRule type="cellIs" dxfId="296" priority="465" operator="equal">
      <formula>"No"</formula>
    </cfRule>
    <cfRule type="cellIs" dxfId="295" priority="466" operator="equal">
      <formula>"Yes"</formula>
    </cfRule>
  </conditionalFormatting>
  <conditionalFormatting sqref="A15">
    <cfRule type="cellIs" dxfId="294" priority="471" operator="equal">
      <formula>"No"</formula>
    </cfRule>
    <cfRule type="cellIs" dxfId="293" priority="472" operator="equal">
      <formula>"Yes"</formula>
    </cfRule>
  </conditionalFormatting>
  <conditionalFormatting sqref="A15">
    <cfRule type="cellIs" dxfId="292" priority="469" operator="equal">
      <formula>"No"</formula>
    </cfRule>
    <cfRule type="cellIs" dxfId="291" priority="470" operator="equal">
      <formula>"Yes"</formula>
    </cfRule>
  </conditionalFormatting>
  <conditionalFormatting sqref="A15">
    <cfRule type="cellIs" dxfId="290" priority="467" operator="equal">
      <formula>"No"</formula>
    </cfRule>
    <cfRule type="cellIs" dxfId="289" priority="468" operator="equal">
      <formula>"Yes"</formula>
    </cfRule>
  </conditionalFormatting>
  <conditionalFormatting sqref="A14">
    <cfRule type="cellIs" dxfId="288" priority="457" operator="equal">
      <formula>"No"</formula>
    </cfRule>
    <cfRule type="cellIs" dxfId="287" priority="458" operator="equal">
      <formula>"Yes"</formula>
    </cfRule>
  </conditionalFormatting>
  <conditionalFormatting sqref="A14">
    <cfRule type="cellIs" dxfId="286" priority="463" operator="equal">
      <formula>"No"</formula>
    </cfRule>
    <cfRule type="cellIs" dxfId="285" priority="464" operator="equal">
      <formula>"Yes"</formula>
    </cfRule>
  </conditionalFormatting>
  <conditionalFormatting sqref="A14">
    <cfRule type="cellIs" dxfId="284" priority="461" operator="equal">
      <formula>"No"</formula>
    </cfRule>
    <cfRule type="cellIs" dxfId="283" priority="462" operator="equal">
      <formula>"Yes"</formula>
    </cfRule>
  </conditionalFormatting>
  <conditionalFormatting sqref="A14">
    <cfRule type="cellIs" dxfId="282" priority="459" operator="equal">
      <formula>"No"</formula>
    </cfRule>
    <cfRule type="cellIs" dxfId="281" priority="460" operator="equal">
      <formula>"Yes"</formula>
    </cfRule>
  </conditionalFormatting>
  <conditionalFormatting sqref="A14">
    <cfRule type="cellIs" dxfId="280" priority="441" operator="equal">
      <formula>"No"</formula>
    </cfRule>
    <cfRule type="cellIs" dxfId="279" priority="442" operator="equal">
      <formula>"Yes"</formula>
    </cfRule>
  </conditionalFormatting>
  <conditionalFormatting sqref="A14">
    <cfRule type="cellIs" dxfId="278" priority="447" operator="equal">
      <formula>"No"</formula>
    </cfRule>
    <cfRule type="cellIs" dxfId="277" priority="448" operator="equal">
      <formula>"Yes"</formula>
    </cfRule>
  </conditionalFormatting>
  <conditionalFormatting sqref="A14">
    <cfRule type="cellIs" dxfId="276" priority="445" operator="equal">
      <formula>"No"</formula>
    </cfRule>
    <cfRule type="cellIs" dxfId="275" priority="446" operator="equal">
      <formula>"Yes"</formula>
    </cfRule>
  </conditionalFormatting>
  <conditionalFormatting sqref="A14">
    <cfRule type="cellIs" dxfId="274" priority="443" operator="equal">
      <formula>"No"</formula>
    </cfRule>
    <cfRule type="cellIs" dxfId="273" priority="444" operator="equal">
      <formula>"Yes"</formula>
    </cfRule>
  </conditionalFormatting>
  <conditionalFormatting sqref="A15:A16">
    <cfRule type="cellIs" dxfId="272" priority="433" operator="equal">
      <formula>"No"</formula>
    </cfRule>
    <cfRule type="cellIs" dxfId="271" priority="434" operator="equal">
      <formula>"Yes"</formula>
    </cfRule>
  </conditionalFormatting>
  <conditionalFormatting sqref="A15:A16">
    <cfRule type="cellIs" dxfId="270" priority="439" operator="equal">
      <formula>"No"</formula>
    </cfRule>
    <cfRule type="cellIs" dxfId="269" priority="440" operator="equal">
      <formula>"Yes"</formula>
    </cfRule>
  </conditionalFormatting>
  <conditionalFormatting sqref="A15:A16">
    <cfRule type="cellIs" dxfId="268" priority="437" operator="equal">
      <formula>"No"</formula>
    </cfRule>
    <cfRule type="cellIs" dxfId="267" priority="438" operator="equal">
      <formula>"Yes"</formula>
    </cfRule>
  </conditionalFormatting>
  <conditionalFormatting sqref="A15:A16">
    <cfRule type="cellIs" dxfId="266" priority="435" operator="equal">
      <formula>"No"</formula>
    </cfRule>
    <cfRule type="cellIs" dxfId="265" priority="436" operator="equal">
      <formula>"Yes"</formula>
    </cfRule>
  </conditionalFormatting>
  <conditionalFormatting sqref="A2">
    <cfRule type="cellIs" dxfId="264" priority="403" operator="equal">
      <formula>"No"</formula>
    </cfRule>
    <cfRule type="cellIs" dxfId="263" priority="404" operator="equal">
      <formula>"Yes"</formula>
    </cfRule>
  </conditionalFormatting>
  <conditionalFormatting sqref="A3:A4">
    <cfRule type="cellIs" dxfId="262" priority="401" operator="equal">
      <formula>"No"</formula>
    </cfRule>
    <cfRule type="cellIs" dxfId="261" priority="402" operator="equal">
      <formula>"Yes"</formula>
    </cfRule>
  </conditionalFormatting>
  <conditionalFormatting sqref="A2">
    <cfRule type="cellIs" dxfId="260" priority="415" operator="equal">
      <formula>"No"</formula>
    </cfRule>
    <cfRule type="cellIs" dxfId="259" priority="416" operator="equal">
      <formula>"Yes"</formula>
    </cfRule>
  </conditionalFormatting>
  <conditionalFormatting sqref="A3:A4">
    <cfRule type="cellIs" dxfId="258" priority="413" operator="equal">
      <formula>"No"</formula>
    </cfRule>
    <cfRule type="cellIs" dxfId="257" priority="414" operator="equal">
      <formula>"Yes"</formula>
    </cfRule>
  </conditionalFormatting>
  <conditionalFormatting sqref="A2">
    <cfRule type="cellIs" dxfId="256" priority="411" operator="equal">
      <formula>"No"</formula>
    </cfRule>
    <cfRule type="cellIs" dxfId="255" priority="412" operator="equal">
      <formula>"Yes"</formula>
    </cfRule>
  </conditionalFormatting>
  <conditionalFormatting sqref="A3:A4">
    <cfRule type="cellIs" dxfId="254" priority="409" operator="equal">
      <formula>"No"</formula>
    </cfRule>
    <cfRule type="cellIs" dxfId="253" priority="410" operator="equal">
      <formula>"Yes"</formula>
    </cfRule>
  </conditionalFormatting>
  <conditionalFormatting sqref="A2">
    <cfRule type="cellIs" dxfId="252" priority="407" operator="equal">
      <formula>"No"</formula>
    </cfRule>
    <cfRule type="cellIs" dxfId="251" priority="408" operator="equal">
      <formula>"Yes"</formula>
    </cfRule>
  </conditionalFormatting>
  <conditionalFormatting sqref="A3:A4">
    <cfRule type="cellIs" dxfId="250" priority="405" operator="equal">
      <formula>"No"</formula>
    </cfRule>
    <cfRule type="cellIs" dxfId="249" priority="406" operator="equal">
      <formula>"Yes"</formula>
    </cfRule>
  </conditionalFormatting>
  <conditionalFormatting sqref="A11">
    <cfRule type="cellIs" dxfId="248" priority="393" operator="equal">
      <formula>"No"</formula>
    </cfRule>
    <cfRule type="cellIs" dxfId="247" priority="394" operator="equal">
      <formula>"Yes"</formula>
    </cfRule>
  </conditionalFormatting>
  <conditionalFormatting sqref="A11">
    <cfRule type="cellIs" dxfId="246" priority="399" operator="equal">
      <formula>"No"</formula>
    </cfRule>
    <cfRule type="cellIs" dxfId="245" priority="400" operator="equal">
      <formula>"Yes"</formula>
    </cfRule>
  </conditionalFormatting>
  <conditionalFormatting sqref="A11">
    <cfRule type="cellIs" dxfId="244" priority="397" operator="equal">
      <formula>"No"</formula>
    </cfRule>
    <cfRule type="cellIs" dxfId="243" priority="398" operator="equal">
      <formula>"Yes"</formula>
    </cfRule>
  </conditionalFormatting>
  <conditionalFormatting sqref="A11">
    <cfRule type="cellIs" dxfId="242" priority="395" operator="equal">
      <formula>"No"</formula>
    </cfRule>
    <cfRule type="cellIs" dxfId="241" priority="396" operator="equal">
      <formula>"Yes"</formula>
    </cfRule>
  </conditionalFormatting>
  <conditionalFormatting sqref="A12">
    <cfRule type="cellIs" dxfId="240" priority="385" operator="equal">
      <formula>"No"</formula>
    </cfRule>
    <cfRule type="cellIs" dxfId="239" priority="386" operator="equal">
      <formula>"Yes"</formula>
    </cfRule>
  </conditionalFormatting>
  <conditionalFormatting sqref="A12">
    <cfRule type="cellIs" dxfId="238" priority="391" operator="equal">
      <formula>"No"</formula>
    </cfRule>
    <cfRule type="cellIs" dxfId="237" priority="392" operator="equal">
      <formula>"Yes"</formula>
    </cfRule>
  </conditionalFormatting>
  <conditionalFormatting sqref="A12">
    <cfRule type="cellIs" dxfId="236" priority="389" operator="equal">
      <formula>"No"</formula>
    </cfRule>
    <cfRule type="cellIs" dxfId="235" priority="390" operator="equal">
      <formula>"Yes"</formula>
    </cfRule>
  </conditionalFormatting>
  <conditionalFormatting sqref="A12">
    <cfRule type="cellIs" dxfId="234" priority="387" operator="equal">
      <formula>"No"</formula>
    </cfRule>
    <cfRule type="cellIs" dxfId="233" priority="388" operator="equal">
      <formula>"Yes"</formula>
    </cfRule>
  </conditionalFormatting>
  <conditionalFormatting sqref="A11">
    <cfRule type="cellIs" dxfId="232" priority="377" operator="equal">
      <formula>"No"</formula>
    </cfRule>
    <cfRule type="cellIs" dxfId="231" priority="378" operator="equal">
      <formula>"Yes"</formula>
    </cfRule>
  </conditionalFormatting>
  <conditionalFormatting sqref="A11">
    <cfRule type="cellIs" dxfId="230" priority="383" operator="equal">
      <formula>"No"</formula>
    </cfRule>
    <cfRule type="cellIs" dxfId="229" priority="384" operator="equal">
      <formula>"Yes"</formula>
    </cfRule>
  </conditionalFormatting>
  <conditionalFormatting sqref="A11">
    <cfRule type="cellIs" dxfId="228" priority="381" operator="equal">
      <formula>"No"</formula>
    </cfRule>
    <cfRule type="cellIs" dxfId="227" priority="382" operator="equal">
      <formula>"Yes"</formula>
    </cfRule>
  </conditionalFormatting>
  <conditionalFormatting sqref="A11">
    <cfRule type="cellIs" dxfId="226" priority="379" operator="equal">
      <formula>"No"</formula>
    </cfRule>
    <cfRule type="cellIs" dxfId="225" priority="380" operator="equal">
      <formula>"Yes"</formula>
    </cfRule>
  </conditionalFormatting>
  <conditionalFormatting sqref="A12">
    <cfRule type="cellIs" dxfId="224" priority="369" operator="equal">
      <formula>"No"</formula>
    </cfRule>
    <cfRule type="cellIs" dxfId="223" priority="370" operator="equal">
      <formula>"Yes"</formula>
    </cfRule>
  </conditionalFormatting>
  <conditionalFormatting sqref="A12">
    <cfRule type="cellIs" dxfId="222" priority="375" operator="equal">
      <formula>"No"</formula>
    </cfRule>
    <cfRule type="cellIs" dxfId="221" priority="376" operator="equal">
      <formula>"Yes"</formula>
    </cfRule>
  </conditionalFormatting>
  <conditionalFormatting sqref="A12">
    <cfRule type="cellIs" dxfId="220" priority="373" operator="equal">
      <formula>"No"</formula>
    </cfRule>
    <cfRule type="cellIs" dxfId="219" priority="374" operator="equal">
      <formula>"Yes"</formula>
    </cfRule>
  </conditionalFormatting>
  <conditionalFormatting sqref="A12">
    <cfRule type="cellIs" dxfId="218" priority="371" operator="equal">
      <formula>"No"</formula>
    </cfRule>
    <cfRule type="cellIs" dxfId="217" priority="372" operator="equal">
      <formula>"Yes"</formula>
    </cfRule>
  </conditionalFormatting>
  <conditionalFormatting sqref="A11">
    <cfRule type="cellIs" dxfId="216" priority="361" operator="equal">
      <formula>"No"</formula>
    </cfRule>
    <cfRule type="cellIs" dxfId="215" priority="362" operator="equal">
      <formula>"Yes"</formula>
    </cfRule>
  </conditionalFormatting>
  <conditionalFormatting sqref="A11">
    <cfRule type="cellIs" dxfId="214" priority="367" operator="equal">
      <formula>"No"</formula>
    </cfRule>
    <cfRule type="cellIs" dxfId="213" priority="368" operator="equal">
      <formula>"Yes"</formula>
    </cfRule>
  </conditionalFormatting>
  <conditionalFormatting sqref="A11">
    <cfRule type="cellIs" dxfId="212" priority="365" operator="equal">
      <formula>"No"</formula>
    </cfRule>
    <cfRule type="cellIs" dxfId="211" priority="366" operator="equal">
      <formula>"Yes"</formula>
    </cfRule>
  </conditionalFormatting>
  <conditionalFormatting sqref="A11">
    <cfRule type="cellIs" dxfId="210" priority="363" operator="equal">
      <formula>"No"</formula>
    </cfRule>
    <cfRule type="cellIs" dxfId="209" priority="364" operator="equal">
      <formula>"Yes"</formula>
    </cfRule>
  </conditionalFormatting>
  <conditionalFormatting sqref="A12:A13">
    <cfRule type="cellIs" dxfId="208" priority="353" operator="equal">
      <formula>"No"</formula>
    </cfRule>
    <cfRule type="cellIs" dxfId="207" priority="354" operator="equal">
      <formula>"Yes"</formula>
    </cfRule>
  </conditionalFormatting>
  <conditionalFormatting sqref="A12:A13">
    <cfRule type="cellIs" dxfId="206" priority="359" operator="equal">
      <formula>"No"</formula>
    </cfRule>
    <cfRule type="cellIs" dxfId="205" priority="360" operator="equal">
      <formula>"Yes"</formula>
    </cfRule>
  </conditionalFormatting>
  <conditionalFormatting sqref="A12:A13">
    <cfRule type="cellIs" dxfId="204" priority="357" operator="equal">
      <formula>"No"</formula>
    </cfRule>
    <cfRule type="cellIs" dxfId="203" priority="358" operator="equal">
      <formula>"Yes"</formula>
    </cfRule>
  </conditionalFormatting>
  <conditionalFormatting sqref="A12:A13">
    <cfRule type="cellIs" dxfId="202" priority="355" operator="equal">
      <formula>"No"</formula>
    </cfRule>
    <cfRule type="cellIs" dxfId="201" priority="356" operator="equal">
      <formula>"Yes"</formula>
    </cfRule>
  </conditionalFormatting>
  <conditionalFormatting sqref="A14">
    <cfRule type="cellIs" dxfId="200" priority="345" operator="equal">
      <formula>"No"</formula>
    </cfRule>
    <cfRule type="cellIs" dxfId="199" priority="346" operator="equal">
      <formula>"Yes"</formula>
    </cfRule>
  </conditionalFormatting>
  <conditionalFormatting sqref="A14">
    <cfRule type="cellIs" dxfId="198" priority="351" operator="equal">
      <formula>"No"</formula>
    </cfRule>
    <cfRule type="cellIs" dxfId="197" priority="352" operator="equal">
      <formula>"Yes"</formula>
    </cfRule>
  </conditionalFormatting>
  <conditionalFormatting sqref="A14">
    <cfRule type="cellIs" dxfId="196" priority="349" operator="equal">
      <formula>"No"</formula>
    </cfRule>
    <cfRule type="cellIs" dxfId="195" priority="350" operator="equal">
      <formula>"Yes"</formula>
    </cfRule>
  </conditionalFormatting>
  <conditionalFormatting sqref="A14">
    <cfRule type="cellIs" dxfId="194" priority="347" operator="equal">
      <formula>"No"</formula>
    </cfRule>
    <cfRule type="cellIs" dxfId="193" priority="348" operator="equal">
      <formula>"Yes"</formula>
    </cfRule>
  </conditionalFormatting>
  <conditionalFormatting sqref="A15">
    <cfRule type="cellIs" dxfId="192" priority="337" operator="equal">
      <formula>"No"</formula>
    </cfRule>
    <cfRule type="cellIs" dxfId="191" priority="338" operator="equal">
      <formula>"Yes"</formula>
    </cfRule>
  </conditionalFormatting>
  <conditionalFormatting sqref="A15">
    <cfRule type="cellIs" dxfId="190" priority="343" operator="equal">
      <formula>"No"</formula>
    </cfRule>
    <cfRule type="cellIs" dxfId="189" priority="344" operator="equal">
      <formula>"Yes"</formula>
    </cfRule>
  </conditionalFormatting>
  <conditionalFormatting sqref="A15">
    <cfRule type="cellIs" dxfId="188" priority="341" operator="equal">
      <formula>"No"</formula>
    </cfRule>
    <cfRule type="cellIs" dxfId="187" priority="342" operator="equal">
      <formula>"Yes"</formula>
    </cfRule>
  </conditionalFormatting>
  <conditionalFormatting sqref="A15">
    <cfRule type="cellIs" dxfId="186" priority="339" operator="equal">
      <formula>"No"</formula>
    </cfRule>
    <cfRule type="cellIs" dxfId="185" priority="340" operator="equal">
      <formula>"Yes"</formula>
    </cfRule>
  </conditionalFormatting>
  <conditionalFormatting sqref="A11">
    <cfRule type="cellIs" dxfId="184" priority="323" operator="equal">
      <formula>"No"</formula>
    </cfRule>
    <cfRule type="cellIs" dxfId="183" priority="324" operator="equal">
      <formula>"Yes"</formula>
    </cfRule>
  </conditionalFormatting>
  <conditionalFormatting sqref="A12:A13">
    <cfRule type="cellIs" dxfId="182" priority="321" operator="equal">
      <formula>"No"</formula>
    </cfRule>
    <cfRule type="cellIs" dxfId="181" priority="322" operator="equal">
      <formula>"Yes"</formula>
    </cfRule>
  </conditionalFormatting>
  <conditionalFormatting sqref="A11">
    <cfRule type="cellIs" dxfId="180" priority="335" operator="equal">
      <formula>"No"</formula>
    </cfRule>
    <cfRule type="cellIs" dxfId="179" priority="336" operator="equal">
      <formula>"Yes"</formula>
    </cfRule>
  </conditionalFormatting>
  <conditionalFormatting sqref="A12:A13">
    <cfRule type="cellIs" dxfId="178" priority="333" operator="equal">
      <formula>"No"</formula>
    </cfRule>
    <cfRule type="cellIs" dxfId="177" priority="334" operator="equal">
      <formula>"Yes"</formula>
    </cfRule>
  </conditionalFormatting>
  <conditionalFormatting sqref="A11">
    <cfRule type="cellIs" dxfId="176" priority="331" operator="equal">
      <formula>"No"</formula>
    </cfRule>
    <cfRule type="cellIs" dxfId="175" priority="332" operator="equal">
      <formula>"Yes"</formula>
    </cfRule>
  </conditionalFormatting>
  <conditionalFormatting sqref="A12:A13">
    <cfRule type="cellIs" dxfId="174" priority="329" operator="equal">
      <formula>"No"</formula>
    </cfRule>
    <cfRule type="cellIs" dxfId="173" priority="330" operator="equal">
      <formula>"Yes"</formula>
    </cfRule>
  </conditionalFormatting>
  <conditionalFormatting sqref="A11">
    <cfRule type="cellIs" dxfId="172" priority="327" operator="equal">
      <formula>"No"</formula>
    </cfRule>
    <cfRule type="cellIs" dxfId="171" priority="328" operator="equal">
      <formula>"Yes"</formula>
    </cfRule>
  </conditionalFormatting>
  <conditionalFormatting sqref="A12:A13">
    <cfRule type="cellIs" dxfId="170" priority="325" operator="equal">
      <formula>"No"</formula>
    </cfRule>
    <cfRule type="cellIs" dxfId="169" priority="326" operator="equal">
      <formula>"Yes"</formula>
    </cfRule>
  </conditionalFormatting>
  <conditionalFormatting sqref="A14">
    <cfRule type="cellIs" dxfId="168" priority="313" operator="equal">
      <formula>"No"</formula>
    </cfRule>
    <cfRule type="cellIs" dxfId="167" priority="314" operator="equal">
      <formula>"Yes"</formula>
    </cfRule>
  </conditionalFormatting>
  <conditionalFormatting sqref="A14">
    <cfRule type="cellIs" dxfId="166" priority="319" operator="equal">
      <formula>"No"</formula>
    </cfRule>
    <cfRule type="cellIs" dxfId="165" priority="320" operator="equal">
      <formula>"Yes"</formula>
    </cfRule>
  </conditionalFormatting>
  <conditionalFormatting sqref="A14">
    <cfRule type="cellIs" dxfId="164" priority="317" operator="equal">
      <formula>"No"</formula>
    </cfRule>
    <cfRule type="cellIs" dxfId="163" priority="318" operator="equal">
      <formula>"Yes"</formula>
    </cfRule>
  </conditionalFormatting>
  <conditionalFormatting sqref="A14">
    <cfRule type="cellIs" dxfId="162" priority="315" operator="equal">
      <formula>"No"</formula>
    </cfRule>
    <cfRule type="cellIs" dxfId="161" priority="316" operator="equal">
      <formula>"Yes"</formula>
    </cfRule>
  </conditionalFormatting>
  <conditionalFormatting sqref="A15">
    <cfRule type="cellIs" dxfId="160" priority="305" operator="equal">
      <formula>"No"</formula>
    </cfRule>
    <cfRule type="cellIs" dxfId="159" priority="306" operator="equal">
      <formula>"Yes"</formula>
    </cfRule>
  </conditionalFormatting>
  <conditionalFormatting sqref="A15">
    <cfRule type="cellIs" dxfId="158" priority="311" operator="equal">
      <formula>"No"</formula>
    </cfRule>
    <cfRule type="cellIs" dxfId="157" priority="312" operator="equal">
      <formula>"Yes"</formula>
    </cfRule>
  </conditionalFormatting>
  <conditionalFormatting sqref="A15">
    <cfRule type="cellIs" dxfId="156" priority="309" operator="equal">
      <formula>"No"</formula>
    </cfRule>
    <cfRule type="cellIs" dxfId="155" priority="310" operator="equal">
      <formula>"Yes"</formula>
    </cfRule>
  </conditionalFormatting>
  <conditionalFormatting sqref="A15">
    <cfRule type="cellIs" dxfId="154" priority="307" operator="equal">
      <formula>"No"</formula>
    </cfRule>
    <cfRule type="cellIs" dxfId="153" priority="308" operator="equal">
      <formula>"Yes"</formula>
    </cfRule>
  </conditionalFormatting>
  <conditionalFormatting sqref="A14">
    <cfRule type="cellIs" dxfId="152" priority="297" operator="equal">
      <formula>"No"</formula>
    </cfRule>
    <cfRule type="cellIs" dxfId="151" priority="298" operator="equal">
      <formula>"Yes"</formula>
    </cfRule>
  </conditionalFormatting>
  <conditionalFormatting sqref="A14">
    <cfRule type="cellIs" dxfId="150" priority="303" operator="equal">
      <formula>"No"</formula>
    </cfRule>
    <cfRule type="cellIs" dxfId="149" priority="304" operator="equal">
      <formula>"Yes"</formula>
    </cfRule>
  </conditionalFormatting>
  <conditionalFormatting sqref="A14">
    <cfRule type="cellIs" dxfId="148" priority="301" operator="equal">
      <formula>"No"</formula>
    </cfRule>
    <cfRule type="cellIs" dxfId="147" priority="302" operator="equal">
      <formula>"Yes"</formula>
    </cfRule>
  </conditionalFormatting>
  <conditionalFormatting sqref="A14">
    <cfRule type="cellIs" dxfId="146" priority="299" operator="equal">
      <formula>"No"</formula>
    </cfRule>
    <cfRule type="cellIs" dxfId="145" priority="300" operator="equal">
      <formula>"Yes"</formula>
    </cfRule>
  </conditionalFormatting>
  <conditionalFormatting sqref="A15">
    <cfRule type="cellIs" dxfId="144" priority="289" operator="equal">
      <formula>"No"</formula>
    </cfRule>
    <cfRule type="cellIs" dxfId="143" priority="290" operator="equal">
      <formula>"Yes"</formula>
    </cfRule>
  </conditionalFormatting>
  <conditionalFormatting sqref="A15">
    <cfRule type="cellIs" dxfId="142" priority="295" operator="equal">
      <formula>"No"</formula>
    </cfRule>
    <cfRule type="cellIs" dxfId="141" priority="296" operator="equal">
      <formula>"Yes"</formula>
    </cfRule>
  </conditionalFormatting>
  <conditionalFormatting sqref="A15">
    <cfRule type="cellIs" dxfId="140" priority="293" operator="equal">
      <formula>"No"</formula>
    </cfRule>
    <cfRule type="cellIs" dxfId="139" priority="294" operator="equal">
      <formula>"Yes"</formula>
    </cfRule>
  </conditionalFormatting>
  <conditionalFormatting sqref="A15">
    <cfRule type="cellIs" dxfId="138" priority="291" operator="equal">
      <formula>"No"</formula>
    </cfRule>
    <cfRule type="cellIs" dxfId="137" priority="292" operator="equal">
      <formula>"Yes"</formula>
    </cfRule>
  </conditionalFormatting>
  <conditionalFormatting sqref="A14">
    <cfRule type="cellIs" dxfId="136" priority="281" operator="equal">
      <formula>"No"</formula>
    </cfRule>
    <cfRule type="cellIs" dxfId="135" priority="282" operator="equal">
      <formula>"Yes"</formula>
    </cfRule>
  </conditionalFormatting>
  <conditionalFormatting sqref="A14">
    <cfRule type="cellIs" dxfId="134" priority="287" operator="equal">
      <formula>"No"</formula>
    </cfRule>
    <cfRule type="cellIs" dxfId="133" priority="288" operator="equal">
      <formula>"Yes"</formula>
    </cfRule>
  </conditionalFormatting>
  <conditionalFormatting sqref="A14">
    <cfRule type="cellIs" dxfId="132" priority="285" operator="equal">
      <formula>"No"</formula>
    </cfRule>
    <cfRule type="cellIs" dxfId="131" priority="286" operator="equal">
      <formula>"Yes"</formula>
    </cfRule>
  </conditionalFormatting>
  <conditionalFormatting sqref="A14">
    <cfRule type="cellIs" dxfId="130" priority="283" operator="equal">
      <formula>"No"</formula>
    </cfRule>
    <cfRule type="cellIs" dxfId="129" priority="284" operator="equal">
      <formula>"Yes"</formula>
    </cfRule>
  </conditionalFormatting>
  <conditionalFormatting sqref="A14">
    <cfRule type="cellIs" dxfId="128" priority="265" operator="equal">
      <formula>"No"</formula>
    </cfRule>
    <cfRule type="cellIs" dxfId="127" priority="266" operator="equal">
      <formula>"Yes"</formula>
    </cfRule>
  </conditionalFormatting>
  <conditionalFormatting sqref="A14">
    <cfRule type="cellIs" dxfId="126" priority="271" operator="equal">
      <formula>"No"</formula>
    </cfRule>
    <cfRule type="cellIs" dxfId="125" priority="272" operator="equal">
      <formula>"Yes"</formula>
    </cfRule>
  </conditionalFormatting>
  <conditionalFormatting sqref="A14">
    <cfRule type="cellIs" dxfId="124" priority="269" operator="equal">
      <formula>"No"</formula>
    </cfRule>
    <cfRule type="cellIs" dxfId="123" priority="270" operator="equal">
      <formula>"Yes"</formula>
    </cfRule>
  </conditionalFormatting>
  <conditionalFormatting sqref="A14">
    <cfRule type="cellIs" dxfId="122" priority="267" operator="equal">
      <formula>"No"</formula>
    </cfRule>
    <cfRule type="cellIs" dxfId="121" priority="268" operator="equal">
      <formula>"Yes"</formula>
    </cfRule>
  </conditionalFormatting>
  <conditionalFormatting sqref="A15">
    <cfRule type="cellIs" dxfId="120" priority="257" operator="equal">
      <formula>"No"</formula>
    </cfRule>
    <cfRule type="cellIs" dxfId="119" priority="258" operator="equal">
      <formula>"Yes"</formula>
    </cfRule>
  </conditionalFormatting>
  <conditionalFormatting sqref="A15">
    <cfRule type="cellIs" dxfId="118" priority="263" operator="equal">
      <formula>"No"</formula>
    </cfRule>
    <cfRule type="cellIs" dxfId="117" priority="264" operator="equal">
      <formula>"Yes"</formula>
    </cfRule>
  </conditionalFormatting>
  <conditionalFormatting sqref="A15">
    <cfRule type="cellIs" dxfId="116" priority="261" operator="equal">
      <formula>"No"</formula>
    </cfRule>
    <cfRule type="cellIs" dxfId="115" priority="262" operator="equal">
      <formula>"Yes"</formula>
    </cfRule>
  </conditionalFormatting>
  <conditionalFormatting sqref="A15">
    <cfRule type="cellIs" dxfId="114" priority="259" operator="equal">
      <formula>"No"</formula>
    </cfRule>
    <cfRule type="cellIs" dxfId="113" priority="260" operator="equal">
      <formula>"Yes"</formula>
    </cfRule>
  </conditionalFormatting>
  <conditionalFormatting sqref="A14">
    <cfRule type="cellIs" dxfId="112" priority="249" operator="equal">
      <formula>"No"</formula>
    </cfRule>
    <cfRule type="cellIs" dxfId="111" priority="250" operator="equal">
      <formula>"Yes"</formula>
    </cfRule>
  </conditionalFormatting>
  <conditionalFormatting sqref="A14">
    <cfRule type="cellIs" dxfId="110" priority="255" operator="equal">
      <formula>"No"</formula>
    </cfRule>
    <cfRule type="cellIs" dxfId="109" priority="256" operator="equal">
      <formula>"Yes"</formula>
    </cfRule>
  </conditionalFormatting>
  <conditionalFormatting sqref="A14">
    <cfRule type="cellIs" dxfId="108" priority="253" operator="equal">
      <formula>"No"</formula>
    </cfRule>
    <cfRule type="cellIs" dxfId="107" priority="254" operator="equal">
      <formula>"Yes"</formula>
    </cfRule>
  </conditionalFormatting>
  <conditionalFormatting sqref="A14">
    <cfRule type="cellIs" dxfId="106" priority="251" operator="equal">
      <formula>"No"</formula>
    </cfRule>
    <cfRule type="cellIs" dxfId="105" priority="252" operator="equal">
      <formula>"Yes"</formula>
    </cfRule>
  </conditionalFormatting>
  <conditionalFormatting sqref="A15">
    <cfRule type="cellIs" dxfId="104" priority="241" operator="equal">
      <formula>"No"</formula>
    </cfRule>
    <cfRule type="cellIs" dxfId="103" priority="242" operator="equal">
      <formula>"Yes"</formula>
    </cfRule>
  </conditionalFormatting>
  <conditionalFormatting sqref="A15">
    <cfRule type="cellIs" dxfId="102" priority="247" operator="equal">
      <formula>"No"</formula>
    </cfRule>
    <cfRule type="cellIs" dxfId="101" priority="248" operator="equal">
      <formula>"Yes"</formula>
    </cfRule>
  </conditionalFormatting>
  <conditionalFormatting sqref="A15">
    <cfRule type="cellIs" dxfId="100" priority="245" operator="equal">
      <formula>"No"</formula>
    </cfRule>
    <cfRule type="cellIs" dxfId="99" priority="246" operator="equal">
      <formula>"Yes"</formula>
    </cfRule>
  </conditionalFormatting>
  <conditionalFormatting sqref="A15">
    <cfRule type="cellIs" dxfId="98" priority="243" operator="equal">
      <formula>"No"</formula>
    </cfRule>
    <cfRule type="cellIs" dxfId="97" priority="244" operator="equal">
      <formula>"Yes"</formula>
    </cfRule>
  </conditionalFormatting>
  <conditionalFormatting sqref="A14">
    <cfRule type="cellIs" dxfId="96" priority="233" operator="equal">
      <formula>"No"</formula>
    </cfRule>
    <cfRule type="cellIs" dxfId="95" priority="234" operator="equal">
      <formula>"Yes"</formula>
    </cfRule>
  </conditionalFormatting>
  <conditionalFormatting sqref="A14">
    <cfRule type="cellIs" dxfId="94" priority="239" operator="equal">
      <formula>"No"</formula>
    </cfRule>
    <cfRule type="cellIs" dxfId="93" priority="240" operator="equal">
      <formula>"Yes"</formula>
    </cfRule>
  </conditionalFormatting>
  <conditionalFormatting sqref="A14">
    <cfRule type="cellIs" dxfId="92" priority="237" operator="equal">
      <formula>"No"</formula>
    </cfRule>
    <cfRule type="cellIs" dxfId="91" priority="238" operator="equal">
      <formula>"Yes"</formula>
    </cfRule>
  </conditionalFormatting>
  <conditionalFormatting sqref="A14">
    <cfRule type="cellIs" dxfId="90" priority="235" operator="equal">
      <formula>"No"</formula>
    </cfRule>
    <cfRule type="cellIs" dxfId="89" priority="236" operator="equal">
      <formula>"Yes"</formula>
    </cfRule>
  </conditionalFormatting>
  <conditionalFormatting sqref="A15:A16">
    <cfRule type="cellIs" dxfId="88" priority="225" operator="equal">
      <formula>"No"</formula>
    </cfRule>
    <cfRule type="cellIs" dxfId="87" priority="226" operator="equal">
      <formula>"Yes"</formula>
    </cfRule>
  </conditionalFormatting>
  <conditionalFormatting sqref="A15:A16">
    <cfRule type="cellIs" dxfId="86" priority="231" operator="equal">
      <formula>"No"</formula>
    </cfRule>
    <cfRule type="cellIs" dxfId="85" priority="232" operator="equal">
      <formula>"Yes"</formula>
    </cfRule>
  </conditionalFormatting>
  <conditionalFormatting sqref="A15:A16">
    <cfRule type="cellIs" dxfId="84" priority="229" operator="equal">
      <formula>"No"</formula>
    </cfRule>
    <cfRule type="cellIs" dxfId="83" priority="230" operator="equal">
      <formula>"Yes"</formula>
    </cfRule>
  </conditionalFormatting>
  <conditionalFormatting sqref="A15:A16">
    <cfRule type="cellIs" dxfId="82" priority="227" operator="equal">
      <formula>"No"</formula>
    </cfRule>
    <cfRule type="cellIs" dxfId="81" priority="228" operator="equal">
      <formula>"Yes"</formula>
    </cfRule>
  </conditionalFormatting>
  <conditionalFormatting sqref="A14">
    <cfRule type="cellIs" dxfId="80" priority="223" operator="equal">
      <formula>"No"</formula>
    </cfRule>
    <cfRule type="cellIs" dxfId="79" priority="224" operator="equal">
      <formula>"Yes"</formula>
    </cfRule>
  </conditionalFormatting>
  <conditionalFormatting sqref="A15:A16">
    <cfRule type="cellIs" dxfId="78" priority="221" operator="equal">
      <formula>"No"</formula>
    </cfRule>
    <cfRule type="cellIs" dxfId="77" priority="222" operator="equal">
      <formula>"Yes"</formula>
    </cfRule>
  </conditionalFormatting>
  <conditionalFormatting sqref="A14">
    <cfRule type="cellIs" dxfId="76" priority="219" operator="equal">
      <formula>"No"</formula>
    </cfRule>
    <cfRule type="cellIs" dxfId="75" priority="220" operator="equal">
      <formula>"Yes"</formula>
    </cfRule>
  </conditionalFormatting>
  <conditionalFormatting sqref="A15:A16">
    <cfRule type="cellIs" dxfId="74" priority="217" operator="equal">
      <formula>"No"</formula>
    </cfRule>
    <cfRule type="cellIs" dxfId="73" priority="218" operator="equal">
      <formula>"Yes"</formula>
    </cfRule>
  </conditionalFormatting>
  <conditionalFormatting sqref="A17">
    <cfRule type="cellIs" dxfId="72" priority="201" operator="equal">
      <formula>"No"</formula>
    </cfRule>
    <cfRule type="cellIs" dxfId="71" priority="202" operator="equal">
      <formula>"Yes"</formula>
    </cfRule>
  </conditionalFormatting>
  <conditionalFormatting sqref="A17">
    <cfRule type="cellIs" dxfId="70" priority="207" operator="equal">
      <formula>"No"</formula>
    </cfRule>
    <cfRule type="cellIs" dxfId="69" priority="208" operator="equal">
      <formula>"Yes"</formula>
    </cfRule>
  </conditionalFormatting>
  <conditionalFormatting sqref="A17">
    <cfRule type="cellIs" dxfId="68" priority="205" operator="equal">
      <formula>"No"</formula>
    </cfRule>
    <cfRule type="cellIs" dxfId="67" priority="206" operator="equal">
      <formula>"Yes"</formula>
    </cfRule>
  </conditionalFormatting>
  <conditionalFormatting sqref="A17">
    <cfRule type="cellIs" dxfId="66" priority="203" operator="equal">
      <formula>"No"</formula>
    </cfRule>
    <cfRule type="cellIs" dxfId="65" priority="204" operator="equal">
      <formula>"Yes"</formula>
    </cfRule>
  </conditionalFormatting>
  <conditionalFormatting sqref="A18">
    <cfRule type="cellIs" dxfId="64" priority="193" operator="equal">
      <formula>"No"</formula>
    </cfRule>
    <cfRule type="cellIs" dxfId="63" priority="194" operator="equal">
      <formula>"Yes"</formula>
    </cfRule>
  </conditionalFormatting>
  <conditionalFormatting sqref="A18">
    <cfRule type="cellIs" dxfId="62" priority="199" operator="equal">
      <formula>"No"</formula>
    </cfRule>
    <cfRule type="cellIs" dxfId="61" priority="200" operator="equal">
      <formula>"Yes"</formula>
    </cfRule>
  </conditionalFormatting>
  <conditionalFormatting sqref="A18">
    <cfRule type="cellIs" dxfId="60" priority="197" operator="equal">
      <formula>"No"</formula>
    </cfRule>
    <cfRule type="cellIs" dxfId="59" priority="198" operator="equal">
      <formula>"Yes"</formula>
    </cfRule>
  </conditionalFormatting>
  <conditionalFormatting sqref="A18">
    <cfRule type="cellIs" dxfId="58" priority="195" operator="equal">
      <formula>"No"</formula>
    </cfRule>
    <cfRule type="cellIs" dxfId="57" priority="196" operator="equal">
      <formula>"Yes"</formula>
    </cfRule>
  </conditionalFormatting>
  <conditionalFormatting sqref="A17">
    <cfRule type="cellIs" dxfId="56" priority="185" operator="equal">
      <formula>"No"</formula>
    </cfRule>
    <cfRule type="cellIs" dxfId="55" priority="186" operator="equal">
      <formula>"Yes"</formula>
    </cfRule>
  </conditionalFormatting>
  <conditionalFormatting sqref="A17">
    <cfRule type="cellIs" dxfId="54" priority="191" operator="equal">
      <formula>"No"</formula>
    </cfRule>
    <cfRule type="cellIs" dxfId="53" priority="192" operator="equal">
      <formula>"Yes"</formula>
    </cfRule>
  </conditionalFormatting>
  <conditionalFormatting sqref="A17">
    <cfRule type="cellIs" dxfId="52" priority="189" operator="equal">
      <formula>"No"</formula>
    </cfRule>
    <cfRule type="cellIs" dxfId="51" priority="190" operator="equal">
      <formula>"Yes"</formula>
    </cfRule>
  </conditionalFormatting>
  <conditionalFormatting sqref="A17">
    <cfRule type="cellIs" dxfId="50" priority="187" operator="equal">
      <formula>"No"</formula>
    </cfRule>
    <cfRule type="cellIs" dxfId="49" priority="188" operator="equal">
      <formula>"Yes"</formula>
    </cfRule>
  </conditionalFormatting>
  <conditionalFormatting sqref="A17">
    <cfRule type="cellIs" dxfId="48" priority="169" operator="equal">
      <formula>"No"</formula>
    </cfRule>
    <cfRule type="cellIs" dxfId="47" priority="170" operator="equal">
      <formula>"Yes"</formula>
    </cfRule>
  </conditionalFormatting>
  <conditionalFormatting sqref="A17">
    <cfRule type="cellIs" dxfId="46" priority="175" operator="equal">
      <formula>"No"</formula>
    </cfRule>
    <cfRule type="cellIs" dxfId="45" priority="176" operator="equal">
      <formula>"Yes"</formula>
    </cfRule>
  </conditionalFormatting>
  <conditionalFormatting sqref="A17">
    <cfRule type="cellIs" dxfId="44" priority="173" operator="equal">
      <formula>"No"</formula>
    </cfRule>
    <cfRule type="cellIs" dxfId="43" priority="174" operator="equal">
      <formula>"Yes"</formula>
    </cfRule>
  </conditionalFormatting>
  <conditionalFormatting sqref="A17">
    <cfRule type="cellIs" dxfId="42" priority="171" operator="equal">
      <formula>"No"</formula>
    </cfRule>
    <cfRule type="cellIs" dxfId="41" priority="172" operator="equal">
      <formula>"Yes"</formula>
    </cfRule>
  </conditionalFormatting>
  <conditionalFormatting sqref="A17">
    <cfRule type="cellIs" dxfId="40" priority="153" operator="equal">
      <formula>"No"</formula>
    </cfRule>
    <cfRule type="cellIs" dxfId="39" priority="154" operator="equal">
      <formula>"Yes"</formula>
    </cfRule>
  </conditionalFormatting>
  <conditionalFormatting sqref="A17">
    <cfRule type="cellIs" dxfId="38" priority="159" operator="equal">
      <formula>"No"</formula>
    </cfRule>
    <cfRule type="cellIs" dxfId="37" priority="160" operator="equal">
      <formula>"Yes"</formula>
    </cfRule>
  </conditionalFormatting>
  <conditionalFormatting sqref="A17">
    <cfRule type="cellIs" dxfId="36" priority="157" operator="equal">
      <formula>"No"</formula>
    </cfRule>
    <cfRule type="cellIs" dxfId="35" priority="158" operator="equal">
      <formula>"Yes"</formula>
    </cfRule>
  </conditionalFormatting>
  <conditionalFormatting sqref="A17">
    <cfRule type="cellIs" dxfId="34" priority="155" operator="equal">
      <formula>"No"</formula>
    </cfRule>
    <cfRule type="cellIs" dxfId="33" priority="156" operator="equal">
      <formula>"Yes"</formula>
    </cfRule>
  </conditionalFormatting>
  <conditionalFormatting sqref="A17">
    <cfRule type="cellIs" dxfId="32" priority="121" operator="equal">
      <formula>"No"</formula>
    </cfRule>
    <cfRule type="cellIs" dxfId="31" priority="122" operator="equal">
      <formula>"Yes"</formula>
    </cfRule>
  </conditionalFormatting>
  <conditionalFormatting sqref="A17">
    <cfRule type="cellIs" dxfId="30" priority="127" operator="equal">
      <formula>"No"</formula>
    </cfRule>
    <cfRule type="cellIs" dxfId="29" priority="128" operator="equal">
      <formula>"Yes"</formula>
    </cfRule>
  </conditionalFormatting>
  <conditionalFormatting sqref="A17">
    <cfRule type="cellIs" dxfId="28" priority="125" operator="equal">
      <formula>"No"</formula>
    </cfRule>
    <cfRule type="cellIs" dxfId="27" priority="126" operator="equal">
      <formula>"Yes"</formula>
    </cfRule>
  </conditionalFormatting>
  <conditionalFormatting sqref="A17">
    <cfRule type="cellIs" dxfId="26" priority="123" operator="equal">
      <formula>"No"</formula>
    </cfRule>
    <cfRule type="cellIs" dxfId="25" priority="124" operator="equal">
      <formula>"Yes"</formula>
    </cfRule>
  </conditionalFormatting>
  <conditionalFormatting sqref="A18:A19">
    <cfRule type="cellIs" dxfId="24" priority="113" operator="equal">
      <formula>"No"</formula>
    </cfRule>
    <cfRule type="cellIs" dxfId="23" priority="114" operator="equal">
      <formula>"Yes"</formula>
    </cfRule>
  </conditionalFormatting>
  <conditionalFormatting sqref="A18:A19">
    <cfRule type="cellIs" dxfId="22" priority="119" operator="equal">
      <formula>"No"</formula>
    </cfRule>
    <cfRule type="cellIs" dxfId="21" priority="120" operator="equal">
      <formula>"Yes"</formula>
    </cfRule>
  </conditionalFormatting>
  <conditionalFormatting sqref="A18:A19">
    <cfRule type="cellIs" dxfId="20" priority="117" operator="equal">
      <formula>"No"</formula>
    </cfRule>
    <cfRule type="cellIs" dxfId="19" priority="118" operator="equal">
      <formula>"Yes"</formula>
    </cfRule>
  </conditionalFormatting>
  <conditionalFormatting sqref="A18:A19">
    <cfRule type="cellIs" dxfId="18" priority="115" operator="equal">
      <formula>"No"</formula>
    </cfRule>
    <cfRule type="cellIs" dxfId="17" priority="116" operator="equal">
      <formula>"Yes"</formula>
    </cfRule>
  </conditionalFormatting>
  <conditionalFormatting sqref="A20">
    <cfRule type="cellIs" dxfId="16" priority="105" operator="equal">
      <formula>"No"</formula>
    </cfRule>
    <cfRule type="cellIs" dxfId="15" priority="106" operator="equal">
      <formula>"Yes"</formula>
    </cfRule>
  </conditionalFormatting>
  <conditionalFormatting sqref="A20">
    <cfRule type="cellIs" dxfId="14" priority="111" operator="equal">
      <formula>"No"</formula>
    </cfRule>
    <cfRule type="cellIs" dxfId="13" priority="112" operator="equal">
      <formula>"Yes"</formula>
    </cfRule>
  </conditionalFormatting>
  <conditionalFormatting sqref="A20">
    <cfRule type="cellIs" dxfId="12" priority="109" operator="equal">
      <formula>"No"</formula>
    </cfRule>
    <cfRule type="cellIs" dxfId="11" priority="110" operator="equal">
      <formula>"Yes"</formula>
    </cfRule>
  </conditionalFormatting>
  <conditionalFormatting sqref="A20">
    <cfRule type="cellIs" dxfId="10" priority="107" operator="equal">
      <formula>"No"</formula>
    </cfRule>
    <cfRule type="cellIs" dxfId="9" priority="108" operator="equal">
      <formula>"Yes"</formula>
    </cfRule>
  </conditionalFormatting>
  <conditionalFormatting sqref="A21">
    <cfRule type="cellIs" dxfId="8" priority="97" operator="equal">
      <formula>"No"</formula>
    </cfRule>
    <cfRule type="cellIs" dxfId="7" priority="98" operator="equal">
      <formula>"Yes"</formula>
    </cfRule>
  </conditionalFormatting>
  <conditionalFormatting sqref="A21">
    <cfRule type="cellIs" dxfId="6" priority="103" operator="equal">
      <formula>"No"</formula>
    </cfRule>
    <cfRule type="cellIs" dxfId="5" priority="104" operator="equal">
      <formula>"Yes"</formula>
    </cfRule>
  </conditionalFormatting>
  <conditionalFormatting sqref="A21">
    <cfRule type="cellIs" dxfId="4" priority="101" operator="equal">
      <formula>"No"</formula>
    </cfRule>
    <cfRule type="cellIs" dxfId="3" priority="102" operator="equal">
      <formula>"Yes"</formula>
    </cfRule>
  </conditionalFormatting>
  <conditionalFormatting sqref="A21">
    <cfRule type="cellIs" dxfId="2" priority="99" operator="equal">
      <formula>"No"</formula>
    </cfRule>
    <cfRule type="cellIs" dxfId="1" priority="100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7.0976562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9.5" style="21" customWidth="1"/>
    <col min="7" max="7" width="3.09765625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6.296875" style="21" customWidth="1"/>
    <col min="16" max="16" width="6.09765625" style="21" bestFit="1" customWidth="1"/>
    <col min="17" max="17" width="4.59765625" style="21" bestFit="1" customWidth="1"/>
    <col min="18" max="18" width="5.796875" style="21" bestFit="1" customWidth="1"/>
    <col min="19" max="19" width="6.09765625" style="21" bestFit="1" customWidth="1"/>
    <col min="20" max="20" width="9" style="21"/>
    <col min="21" max="21" width="7.796875" style="21" bestFit="1" customWidth="1"/>
    <col min="22" max="22" width="8.796875" style="21" bestFit="1" customWidth="1"/>
    <col min="23" max="23" width="7.3984375" style="21" bestFit="1" customWidth="1"/>
    <col min="24" max="24" width="4.3984375" style="21" bestFit="1" customWidth="1"/>
    <col min="25" max="25" width="6.69921875" style="21" hidden="1" customWidth="1"/>
    <col min="26" max="26" width="7.59765625" style="21" bestFit="1" customWidth="1"/>
    <col min="27" max="16384" width="9" style="21"/>
  </cols>
  <sheetData>
    <row r="1" spans="1:26" s="17" customFormat="1" ht="32.4" thickTop="1" thickBot="1" x14ac:dyDescent="0.35">
      <c r="A1" s="55" t="s">
        <v>0</v>
      </c>
      <c r="B1" s="158" t="s">
        <v>50</v>
      </c>
      <c r="C1" s="159" t="s">
        <v>49</v>
      </c>
      <c r="D1" s="160" t="s">
        <v>51</v>
      </c>
      <c r="E1" s="128" t="s">
        <v>74</v>
      </c>
      <c r="F1" s="104" t="s">
        <v>52</v>
      </c>
      <c r="G1" s="105"/>
      <c r="H1" s="52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135</v>
      </c>
      <c r="P1" s="43" t="s">
        <v>60</v>
      </c>
      <c r="Q1" s="46" t="s">
        <v>61</v>
      </c>
      <c r="R1" s="49" t="s">
        <v>62</v>
      </c>
      <c r="S1" s="34" t="s">
        <v>63</v>
      </c>
      <c r="T1" s="58" t="s">
        <v>64</v>
      </c>
      <c r="U1" s="61" t="s">
        <v>65</v>
      </c>
      <c r="V1" s="67" t="s">
        <v>66</v>
      </c>
      <c r="W1" s="70" t="s">
        <v>67</v>
      </c>
      <c r="X1" s="65" t="s">
        <v>68</v>
      </c>
      <c r="Y1" s="61" t="s">
        <v>69</v>
      </c>
      <c r="Z1" s="64" t="s">
        <v>70</v>
      </c>
    </row>
    <row r="2" spans="1:26" ht="16.2" thickTop="1" x14ac:dyDescent="0.3">
      <c r="A2" s="56" t="s">
        <v>81</v>
      </c>
      <c r="B2" s="161">
        <v>22</v>
      </c>
      <c r="C2" s="162">
        <v>27</v>
      </c>
      <c r="D2" s="163">
        <v>31</v>
      </c>
      <c r="E2" s="129">
        <v>0</v>
      </c>
      <c r="F2" s="106" t="s">
        <v>71</v>
      </c>
      <c r="G2" s="107">
        <v>0</v>
      </c>
      <c r="H2" s="53"/>
      <c r="I2" s="19"/>
      <c r="J2" s="20"/>
      <c r="K2" s="26"/>
      <c r="L2" s="29"/>
      <c r="M2" s="32"/>
      <c r="N2" s="38"/>
      <c r="O2" s="41"/>
      <c r="P2" s="44"/>
      <c r="Q2" s="47"/>
      <c r="R2" s="50"/>
      <c r="S2" s="35"/>
      <c r="T2" s="59"/>
      <c r="U2" s="62">
        <f t="shared" ref="U2:U10" si="0">SUM(H2:T2)</f>
        <v>0</v>
      </c>
      <c r="V2" s="68"/>
      <c r="W2" s="71"/>
      <c r="X2" s="66">
        <v>100</v>
      </c>
      <c r="Y2" s="62">
        <f t="shared" ref="Y2:Y6" si="1">X2+W2-(U2+V2)</f>
        <v>100</v>
      </c>
      <c r="Z2" s="115">
        <f t="shared" ref="Z2:Z6" si="2">SMALL(X2:Y2,1)</f>
        <v>100</v>
      </c>
    </row>
    <row r="3" spans="1:26" x14ac:dyDescent="0.3">
      <c r="A3" s="57" t="s">
        <v>82</v>
      </c>
      <c r="B3" s="161">
        <v>20</v>
      </c>
      <c r="C3" s="162">
        <v>20</v>
      </c>
      <c r="D3" s="163">
        <v>23</v>
      </c>
      <c r="E3" s="130">
        <v>0</v>
      </c>
      <c r="F3" s="108" t="s">
        <v>71</v>
      </c>
      <c r="G3" s="109">
        <v>0</v>
      </c>
      <c r="H3" s="54"/>
      <c r="I3" s="22"/>
      <c r="J3" s="23">
        <v>6</v>
      </c>
      <c r="K3" s="27"/>
      <c r="L3" s="30"/>
      <c r="M3" s="33">
        <v>8</v>
      </c>
      <c r="N3" s="39"/>
      <c r="O3" s="42">
        <v>6</v>
      </c>
      <c r="P3" s="45"/>
      <c r="Q3" s="48"/>
      <c r="R3" s="51"/>
      <c r="S3" s="36"/>
      <c r="T3" s="60"/>
      <c r="U3" s="62">
        <f t="shared" si="0"/>
        <v>20</v>
      </c>
      <c r="V3" s="69"/>
      <c r="W3" s="72">
        <v>18</v>
      </c>
      <c r="X3" s="66">
        <f>X2*0.5</f>
        <v>50</v>
      </c>
      <c r="Y3" s="63">
        <f t="shared" si="1"/>
        <v>48</v>
      </c>
      <c r="Z3" s="115">
        <f t="shared" si="2"/>
        <v>48</v>
      </c>
    </row>
    <row r="4" spans="1:26" x14ac:dyDescent="0.3">
      <c r="A4" s="57" t="s">
        <v>83</v>
      </c>
      <c r="B4" s="161">
        <v>9</v>
      </c>
      <c r="C4" s="162">
        <v>23</v>
      </c>
      <c r="D4" s="163">
        <v>23</v>
      </c>
      <c r="E4" s="130">
        <v>0</v>
      </c>
      <c r="F4" s="108" t="s">
        <v>71</v>
      </c>
      <c r="G4" s="109">
        <v>0</v>
      </c>
      <c r="H4" s="54">
        <v>29</v>
      </c>
      <c r="I4" s="22"/>
      <c r="J4" s="23"/>
      <c r="K4" s="27"/>
      <c r="L4" s="30"/>
      <c r="M4" s="33">
        <v>24</v>
      </c>
      <c r="N4" s="39"/>
      <c r="O4" s="42">
        <v>18</v>
      </c>
      <c r="P4" s="45"/>
      <c r="Q4" s="48"/>
      <c r="R4" s="51"/>
      <c r="S4" s="36">
        <v>19</v>
      </c>
      <c r="T4" s="60"/>
      <c r="U4" s="62">
        <f t="shared" si="0"/>
        <v>90</v>
      </c>
      <c r="V4" s="69"/>
      <c r="W4" s="72"/>
      <c r="X4" s="66">
        <v>162</v>
      </c>
      <c r="Y4" s="63">
        <f t="shared" si="1"/>
        <v>72</v>
      </c>
      <c r="Z4" s="115">
        <f t="shared" si="2"/>
        <v>72</v>
      </c>
    </row>
    <row r="5" spans="1:26" x14ac:dyDescent="0.3">
      <c r="A5" s="57" t="s">
        <v>101</v>
      </c>
      <c r="B5" s="161">
        <v>10</v>
      </c>
      <c r="C5" s="164">
        <v>13</v>
      </c>
      <c r="D5" s="163">
        <v>14</v>
      </c>
      <c r="E5" s="130">
        <v>0</v>
      </c>
      <c r="F5" s="108" t="s">
        <v>71</v>
      </c>
      <c r="G5" s="109">
        <v>0</v>
      </c>
      <c r="H5" s="54">
        <v>17</v>
      </c>
      <c r="I5" s="22"/>
      <c r="J5" s="23"/>
      <c r="K5" s="27"/>
      <c r="L5" s="30"/>
      <c r="M5" s="33"/>
      <c r="N5" s="39"/>
      <c r="O5" s="42"/>
      <c r="P5" s="45"/>
      <c r="Q5" s="48"/>
      <c r="R5" s="51"/>
      <c r="S5" s="36"/>
      <c r="T5" s="60"/>
      <c r="U5" s="62">
        <f t="shared" si="0"/>
        <v>17</v>
      </c>
      <c r="V5" s="69"/>
      <c r="W5" s="72"/>
      <c r="X5" s="66">
        <v>30</v>
      </c>
      <c r="Y5" s="63">
        <f t="shared" si="1"/>
        <v>13</v>
      </c>
      <c r="Z5" s="115">
        <f t="shared" si="2"/>
        <v>13</v>
      </c>
    </row>
    <row r="6" spans="1:26" x14ac:dyDescent="0.3">
      <c r="A6" s="157" t="s">
        <v>84</v>
      </c>
      <c r="B6" s="175">
        <f>15-1</f>
        <v>14</v>
      </c>
      <c r="C6" s="166">
        <v>19</v>
      </c>
      <c r="D6" s="176">
        <f>24-1</f>
        <v>23</v>
      </c>
      <c r="E6" s="130">
        <v>0</v>
      </c>
      <c r="F6" s="108" t="s">
        <v>71</v>
      </c>
      <c r="G6" s="109">
        <v>0</v>
      </c>
      <c r="H6" s="54">
        <v>13</v>
      </c>
      <c r="I6" s="22"/>
      <c r="J6" s="23"/>
      <c r="K6" s="27"/>
      <c r="L6" s="30"/>
      <c r="M6" s="33"/>
      <c r="N6" s="39"/>
      <c r="O6" s="42"/>
      <c r="P6" s="45"/>
      <c r="Q6" s="48"/>
      <c r="R6" s="51"/>
      <c r="S6" s="36"/>
      <c r="T6" s="60"/>
      <c r="U6" s="62">
        <f t="shared" si="0"/>
        <v>13</v>
      </c>
      <c r="V6" s="69"/>
      <c r="W6" s="72"/>
      <c r="X6" s="66">
        <v>41</v>
      </c>
      <c r="Y6" s="63">
        <f t="shared" si="1"/>
        <v>28</v>
      </c>
      <c r="Z6" s="115">
        <f t="shared" si="2"/>
        <v>28</v>
      </c>
    </row>
    <row r="7" spans="1:26" x14ac:dyDescent="0.3">
      <c r="A7" s="157" t="s">
        <v>85</v>
      </c>
      <c r="B7" s="165">
        <v>16</v>
      </c>
      <c r="C7" s="166">
        <v>20</v>
      </c>
      <c r="D7" s="163">
        <v>22</v>
      </c>
      <c r="E7" s="130">
        <v>0</v>
      </c>
      <c r="F7" s="108" t="s">
        <v>71</v>
      </c>
      <c r="G7" s="109">
        <v>0</v>
      </c>
      <c r="H7" s="54"/>
      <c r="I7" s="22"/>
      <c r="J7" s="23">
        <v>5</v>
      </c>
      <c r="K7" s="136"/>
      <c r="L7" s="137">
        <v>2</v>
      </c>
      <c r="M7" s="33"/>
      <c r="N7" s="39">
        <v>28</v>
      </c>
      <c r="O7" s="42"/>
      <c r="P7" s="45"/>
      <c r="Q7" s="48"/>
      <c r="R7" s="51"/>
      <c r="S7" s="36"/>
      <c r="T7" s="60"/>
      <c r="U7" s="62">
        <f t="shared" si="0"/>
        <v>35</v>
      </c>
      <c r="V7" s="69"/>
      <c r="W7" s="72"/>
      <c r="X7" s="66">
        <v>40</v>
      </c>
      <c r="Y7" s="63">
        <f t="shared" ref="Y7:Y10" si="3">X7+W7-(U7+V7)</f>
        <v>5</v>
      </c>
      <c r="Z7" s="115">
        <f t="shared" ref="Z7:Z10" si="4">SMALL(X7:Y7,1)</f>
        <v>5</v>
      </c>
    </row>
    <row r="8" spans="1:26" x14ac:dyDescent="0.3">
      <c r="A8" s="157" t="s">
        <v>87</v>
      </c>
      <c r="B8" s="165">
        <v>14</v>
      </c>
      <c r="C8" s="166">
        <v>14</v>
      </c>
      <c r="D8" s="163">
        <v>18</v>
      </c>
      <c r="E8" s="130">
        <v>0</v>
      </c>
      <c r="F8" s="108" t="s">
        <v>71</v>
      </c>
      <c r="G8" s="109">
        <v>0</v>
      </c>
      <c r="H8" s="54">
        <v>31</v>
      </c>
      <c r="I8" s="22"/>
      <c r="J8" s="23"/>
      <c r="K8" s="136"/>
      <c r="L8" s="137"/>
      <c r="M8" s="33"/>
      <c r="N8" s="39"/>
      <c r="O8" s="42"/>
      <c r="P8" s="45"/>
      <c r="Q8" s="48"/>
      <c r="R8" s="51"/>
      <c r="S8" s="36"/>
      <c r="T8" s="60"/>
      <c r="U8" s="62">
        <f t="shared" si="0"/>
        <v>31</v>
      </c>
      <c r="V8" s="69"/>
      <c r="W8" s="72"/>
      <c r="X8" s="66">
        <v>27</v>
      </c>
      <c r="Y8" s="63">
        <f t="shared" si="3"/>
        <v>-4</v>
      </c>
      <c r="Z8" s="115">
        <f t="shared" si="4"/>
        <v>-4</v>
      </c>
    </row>
    <row r="9" spans="1:26" x14ac:dyDescent="0.3">
      <c r="A9" s="157" t="s">
        <v>86</v>
      </c>
      <c r="B9" s="165">
        <v>24</v>
      </c>
      <c r="C9" s="166">
        <v>23</v>
      </c>
      <c r="D9" s="163">
        <v>28</v>
      </c>
      <c r="E9" s="130">
        <v>0</v>
      </c>
      <c r="F9" s="108" t="s">
        <v>71</v>
      </c>
      <c r="G9" s="109">
        <v>0</v>
      </c>
      <c r="H9" s="54"/>
      <c r="I9" s="22"/>
      <c r="J9" s="23"/>
      <c r="K9" s="136"/>
      <c r="L9" s="137"/>
      <c r="M9" s="33"/>
      <c r="N9" s="39"/>
      <c r="O9" s="42"/>
      <c r="P9" s="45"/>
      <c r="Q9" s="48"/>
      <c r="R9" s="51"/>
      <c r="S9" s="36"/>
      <c r="T9" s="60"/>
      <c r="U9" s="62">
        <f t="shared" si="0"/>
        <v>0</v>
      </c>
      <c r="V9" s="69"/>
      <c r="W9" s="72"/>
      <c r="X9" s="66">
        <v>53</v>
      </c>
      <c r="Y9" s="63">
        <f t="shared" si="3"/>
        <v>53</v>
      </c>
      <c r="Z9" s="115">
        <f t="shared" si="4"/>
        <v>53</v>
      </c>
    </row>
    <row r="10" spans="1:26" x14ac:dyDescent="0.3">
      <c r="A10" s="157" t="s">
        <v>88</v>
      </c>
      <c r="B10" s="165">
        <v>15</v>
      </c>
      <c r="C10" s="166">
        <v>19</v>
      </c>
      <c r="D10" s="163">
        <v>23</v>
      </c>
      <c r="E10" s="130">
        <v>0</v>
      </c>
      <c r="F10" s="108" t="s">
        <v>71</v>
      </c>
      <c r="G10" s="109">
        <v>0</v>
      </c>
      <c r="H10" s="54">
        <v>14</v>
      </c>
      <c r="I10" s="22"/>
      <c r="J10" s="23"/>
      <c r="K10" s="136"/>
      <c r="L10" s="137"/>
      <c r="M10" s="33"/>
      <c r="N10" s="39"/>
      <c r="O10" s="42"/>
      <c r="P10" s="45"/>
      <c r="Q10" s="48"/>
      <c r="R10" s="51"/>
      <c r="S10" s="36"/>
      <c r="T10" s="60"/>
      <c r="U10" s="62">
        <f t="shared" si="0"/>
        <v>14</v>
      </c>
      <c r="V10" s="69"/>
      <c r="W10" s="72"/>
      <c r="X10" s="66">
        <v>40</v>
      </c>
      <c r="Y10" s="63">
        <f t="shared" si="3"/>
        <v>26</v>
      </c>
      <c r="Z10" s="115">
        <f t="shared" si="4"/>
        <v>26</v>
      </c>
    </row>
  </sheetData>
  <sortState ref="A12:A19">
    <sortCondition ref="A12:A19"/>
  </sortState>
  <conditionalFormatting sqref="Z2:Z10">
    <cfRule type="cellIs" dxfId="0" priority="66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11</v>
      </c>
      <c r="E4" s="10">
        <f ca="1">RANDBETWEEN(1,6)+RANDBETWEEN(1,6)+RANDBETWEEN(1,6)</f>
        <v>11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23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7</v>
      </c>
      <c r="D5" s="10">
        <f ca="1">RANDBETWEEN(1,8)+RANDBETWEEN(1,8)</f>
        <v>7</v>
      </c>
      <c r="E5" s="10">
        <f ca="1">RANDBETWEEN(1,8)+RANDBETWEEN(1,8)+RANDBETWEEN(1,8)</f>
        <v>17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30</v>
      </c>
      <c r="H5" s="11">
        <f ca="1">RANDBETWEEN(1,8)+RANDBETWEEN(1,8)+RANDBETWEEN(1,8)+RANDBETWEEN(1,8)+RANDBETWEEN(1,8)+RANDBETWEEN(1,8)</f>
        <v>20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12</v>
      </c>
      <c r="E6" s="10">
        <f ca="1">RANDBETWEEN(1,10)+RANDBETWEEN(1,10)+RANDBETWEEN(1,10)</f>
        <v>9</v>
      </c>
      <c r="F6" s="10">
        <f ca="1">RANDBETWEEN(1,10)+RANDBETWEEN(1,10)+RANDBETWEEN(1,10)+RANDBETWEEN(1,10)</f>
        <v>16</v>
      </c>
      <c r="G6" s="10">
        <f ca="1">RANDBETWEEN(1,10)+RANDBETWEEN(1,10)+RANDBETWEEN(1,10)+RANDBETWEEN(1,10)+RANDBETWEEN(1,10)</f>
        <v>33</v>
      </c>
      <c r="H6" s="11">
        <f ca="1">RANDBETWEEN(1,10)+RANDBETWEEN(1,10)+RANDBETWEEN(1,10)+RANDBETWEEN(1,10)+RANDBETWEEN(1,10)+RANDBETWEEN(1,10)</f>
        <v>25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15</v>
      </c>
      <c r="E7" s="10">
        <f ca="1">RANDBETWEEN(1,12)+RANDBETWEEN(1,12)+RANDBETWEEN(1,12)</f>
        <v>27</v>
      </c>
      <c r="F7" s="10">
        <f ca="1">RANDBETWEEN(1,12)+RANDBETWEEN(1,12)+RANDBETWEEN(1,12)+RANDBETWEEN(1,12)</f>
        <v>34</v>
      </c>
      <c r="G7" s="10">
        <f ca="1">RANDBETWEEN(1,12)+RANDBETWEEN(1,12)+RANDBETWEEN(1,12)+RANDBETWEEN(1,12)+RANDBETWEEN(1,12)</f>
        <v>28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9</v>
      </c>
      <c r="D8" s="10">
        <f ca="1">RANDBETWEEN(1,20)+RANDBETWEEN(1,20)</f>
        <v>17</v>
      </c>
      <c r="E8" s="10">
        <f ca="1">RANDBETWEEN(1,20)+RANDBETWEEN(1,20)+RANDBETWEEN(1,20)</f>
        <v>39</v>
      </c>
      <c r="F8" s="10">
        <f ca="1">RANDBETWEEN(1,20)+RANDBETWEEN(1,20)+RANDBETWEEN(1,20)+RANDBETWEEN(1,20)</f>
        <v>51</v>
      </c>
      <c r="G8" s="10">
        <f ca="1">RANDBETWEEN(1,20)+RANDBETWEEN(1,20)+RANDBETWEEN(1,20)+RANDBETWEEN(1,20)+RANDBETWEEN(1,20)</f>
        <v>59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100</v>
      </c>
      <c r="D9" s="13">
        <f ca="1">RANDBETWEEN(1,100)+RANDBETWEEN(1,100)</f>
        <v>99</v>
      </c>
      <c r="E9" s="13">
        <f ca="1">RANDBETWEEN(1,100)+RANDBETWEEN(1,100)+RANDBETWEEN(1,100)</f>
        <v>145</v>
      </c>
      <c r="F9" s="13">
        <f ca="1">RANDBETWEEN(1,100)+RANDBETWEEN(1,100)+RANDBETWEEN(1,100)+RANDBETWEEN(1,100)</f>
        <v>213</v>
      </c>
      <c r="G9" s="13">
        <f ca="1">RANDBETWEEN(1,100)+RANDBETWEEN(1,100)+RANDBETWEEN(1,100)+RANDBETWEEN(1,100)+RANDBETWEEN(1,100)</f>
        <v>323</v>
      </c>
      <c r="H9" s="14">
        <f ca="1">RANDBETWEEN(1,100)+RANDBETWEEN(1,100)+RANDBETWEEN(1,100)+RANDBETWEEN(1,100)+RANDBETWEEN(1,100)+RANDBETWEEN(1,100)</f>
        <v>230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2017-12-12T17:49:10Z</dcterms:modified>
</cp:coreProperties>
</file>