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8" i="5" l="1"/>
  <c r="C8" i="5"/>
  <c r="B8" i="5"/>
  <c r="D6" i="5"/>
  <c r="C6" i="5"/>
  <c r="B6" i="5"/>
  <c r="H12" i="2" l="1"/>
  <c r="I12" i="2" s="1"/>
  <c r="H5" i="2"/>
  <c r="I5" i="2" s="1"/>
  <c r="D9" i="3" l="1"/>
  <c r="E9" i="3" s="1"/>
  <c r="J9" i="3" l="1"/>
  <c r="K9" i="3" s="1"/>
  <c r="D7" i="3" l="1"/>
  <c r="E7" i="3" s="1"/>
  <c r="D8" i="3"/>
  <c r="E8" i="3" s="1"/>
  <c r="Y2" i="5" l="1"/>
  <c r="Y8" i="5" l="1"/>
  <c r="H4" i="2" l="1"/>
  <c r="I4" i="2" s="1"/>
  <c r="H3" i="2"/>
  <c r="I3" i="2" s="1"/>
  <c r="D6" i="3"/>
  <c r="E6" i="3" s="1"/>
  <c r="D5" i="3"/>
  <c r="E5" i="3" s="1"/>
  <c r="D4" i="3"/>
  <c r="E4" i="3" s="1"/>
  <c r="D3" i="3"/>
  <c r="E3" i="3" s="1"/>
  <c r="D2" i="3"/>
  <c r="E2" i="3" s="1"/>
  <c r="V10" i="5" l="1"/>
  <c r="E3" i="1" l="1"/>
  <c r="D9" i="1" l="1"/>
  <c r="D8" i="1"/>
  <c r="D7" i="1"/>
  <c r="D6" i="1"/>
  <c r="D5" i="1"/>
  <c r="D4" i="1"/>
  <c r="D2" i="1"/>
  <c r="H2" i="2" l="1"/>
  <c r="I2" i="2" l="1"/>
  <c r="D3" i="5" l="1"/>
  <c r="B3" i="5"/>
  <c r="D2" i="5"/>
  <c r="B2" i="5"/>
  <c r="H8" i="2" l="1"/>
  <c r="H9" i="2"/>
  <c r="H10" i="2"/>
  <c r="H11" i="2"/>
  <c r="I11" i="2" l="1"/>
  <c r="I10" i="2"/>
  <c r="I9" i="2"/>
  <c r="I8" i="2"/>
  <c r="E9" i="1"/>
  <c r="J8" i="3" l="1"/>
  <c r="K8" i="3" s="1"/>
  <c r="I12" i="1" l="1"/>
  <c r="I11" i="1"/>
  <c r="I13" i="1" s="1"/>
  <c r="I14" i="1" s="1"/>
  <c r="I10" i="1"/>
  <c r="D11" i="1" l="1"/>
  <c r="J7" i="3" l="1"/>
  <c r="K7" i="3" s="1"/>
  <c r="J6" i="3" l="1"/>
  <c r="K6" i="3" s="1"/>
  <c r="J5" i="3" l="1"/>
  <c r="K5" i="3" s="1"/>
  <c r="Z10" i="5" l="1"/>
  <c r="AA10" i="5" s="1"/>
  <c r="J4" i="3" l="1"/>
  <c r="K4" i="3" s="1"/>
  <c r="J3" i="3"/>
  <c r="K3" i="3" s="1"/>
  <c r="J2" i="3"/>
  <c r="K2" i="3" s="1"/>
  <c r="V3" i="5" l="1"/>
  <c r="Z3" i="5" s="1"/>
  <c r="AA3" i="5" s="1"/>
  <c r="E8" i="1" l="1"/>
  <c r="V9" i="5" l="1"/>
  <c r="Z9" i="5" s="1"/>
  <c r="AA9" i="5" s="1"/>
  <c r="Y5" i="5" l="1"/>
  <c r="V5" i="5" l="1"/>
  <c r="V6" i="5" l="1"/>
  <c r="Z6" i="5" s="1"/>
  <c r="AA6" i="5" s="1"/>
  <c r="Z5" i="5" l="1"/>
  <c r="AA5" i="5" s="1"/>
  <c r="E7" i="1" l="1"/>
  <c r="D5" i="4" l="1"/>
  <c r="N13" i="1" l="1"/>
  <c r="N14" i="1" l="1"/>
  <c r="N12" i="1"/>
  <c r="V4" i="5" l="1"/>
  <c r="Z4" i="5" s="1"/>
  <c r="AA4" i="5" s="1"/>
  <c r="M6" i="1" l="1"/>
  <c r="M8" i="1"/>
  <c r="M7" i="1"/>
  <c r="N16" i="1" s="1"/>
  <c r="E2" i="1" l="1"/>
  <c r="M9" i="1" l="1"/>
  <c r="M10" i="1" s="1"/>
  <c r="V8" i="5" l="1"/>
  <c r="Z8" i="5" s="1"/>
  <c r="AA8" i="5" s="1"/>
  <c r="E4" i="1" l="1"/>
  <c r="E6" i="1"/>
  <c r="E5" i="1" l="1"/>
  <c r="V7" i="5" l="1"/>
  <c r="V2" i="5"/>
  <c r="Z7" i="5" l="1"/>
  <c r="AA7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8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8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9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9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0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0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1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1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8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</commentList>
</comments>
</file>

<file path=xl/sharedStrings.xml><?xml version="1.0" encoding="utf-8"?>
<sst xmlns="http://schemas.openxmlformats.org/spreadsheetml/2006/main" count="215" uniqueCount="121">
  <si>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</si>
  <si>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</si>
  <si>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</si>
  <si>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</si>
  <si>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</si>
  <si>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</si>
  <si>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</si>
  <si>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</si>
  <si>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</si>
  <si>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</si>
  <si>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</si>
  <si>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</si>
  <si>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</si>
  <si>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</si>
  <si>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</si>
  <si>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</si>
  <si>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</si>
  <si>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</si>
  <si>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</si>
  <si>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</si>
  <si>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</si>
  <si>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</si>
  <si>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</si>
  <si>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</si>
  <si>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</si>
  <si>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</si>
  <si>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</si>
  <si>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</si>
  <si>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</si>
  <si>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</si>
  <si>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</si>
  <si>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</si>
  <si>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</si>
  <si>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</si>
  <si>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</si>
  <si>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</si>
  <si>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</si>
  <si>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</si>
  <si>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</si>
  <si>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</si>
  <si>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</si>
  <si>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</si>
  <si>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</si>
  <si>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</si>
  <si>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</si>
  <si>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</si>
  <si>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</si>
  <si>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</si>
  <si>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</si>
  <si>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</si>
  <si>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</si>
  <si>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</si>
  <si>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</si>
  <si>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</si>
  <si>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</si>
  <si>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</si>
  <si>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</si>
  <si>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</si>
  <si>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</si>
  <si>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</si>
  <si>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</si>
  <si>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</si>
  <si>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</si>
  <si>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</si>
  <si>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</si>
  <si>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</si>
  <si>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</si>
  <si>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</si>
  <si>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</si>
  <si>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</si>
  <si>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</si>
  <si>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</si>
  <si>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</si>
  <si>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</si>
  <si>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</si>
  <si>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</si>
  <si>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</si>
  <si>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</si>
  <si>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</si>
  <si>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</si>
  <si>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</si>
  <si>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</si>
  <si>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</si>
  <si>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</si>
  <si>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</si>
  <si>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</si>
  <si>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</si>
  <si>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</si>
  <si>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</si>
  <si>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</si>
  <si>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</si>
  <si>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</si>
  <si>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</si>
  <si>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Listen</t>
  </si>
  <si>
    <t>Move Silently</t>
  </si>
  <si>
    <t>Hide</t>
  </si>
  <si>
    <t>Lauren</t>
  </si>
  <si>
    <t>Ben</t>
  </si>
  <si>
    <t>duskblade</t>
  </si>
  <si>
    <t>1d8+2</t>
  </si>
  <si>
    <t>2d6+4</t>
  </si>
  <si>
    <t>Jump</t>
  </si>
  <si>
    <t>Grapple</t>
  </si>
  <si>
    <t>Targeting</t>
  </si>
  <si>
    <t>cleric-rogue-inquis</t>
  </si>
  <si>
    <t>20’</t>
  </si>
  <si>
    <t>2d6+6</t>
  </si>
  <si>
    <t>1d8+3</t>
  </si>
  <si>
    <t>magic</t>
  </si>
  <si>
    <t>Spot</t>
  </si>
  <si>
    <t>Intimidate</t>
  </si>
  <si>
    <t>Dispel Magic</t>
  </si>
  <si>
    <t>Umberlee’s Leviathan</t>
  </si>
  <si>
    <t>R10</t>
  </si>
  <si>
    <t>Leviathan</t>
  </si>
  <si>
    <t>Climb</t>
  </si>
  <si>
    <t>100’/200’sw</t>
  </si>
  <si>
    <t>In-house monster</t>
  </si>
  <si>
    <t>Brass Dragon</t>
  </si>
  <si>
    <t>R20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</si>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</sst>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0" fillId="14" borderId="21" xfId="0" quotePrefix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12" fillId="9" borderId="61" xfId="0" applyFont="1" applyFill="1" applyBorder="1" applyAlignment="1">
      <alignment horizontal="center"/>
    </xf>
    <xf numFmtId="0" fontId="0" fillId="7" borderId="61" xfId="0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5" fillId="18" borderId="6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0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99FFCC"/>
      <color rgb="FF000000"/>
      <color rgb="FFFF3399"/>
      <color rgb="FF0000FF"/>
      <color rgb="FFFF99FF"/>
      <color rgb="FFFFFF66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23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23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22</c:v>
                </c:pt>
                <c:pt idx="3">
                  <c:v>25</c:v>
                </c:pt>
                <c:pt idx="4">
                  <c:v>26</c:v>
                </c:pt>
                <c:pt idx="5">
                  <c:v>19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26</c:v>
                </c:pt>
                <c:pt idx="2">
                  <c:v>36</c:v>
                </c:pt>
                <c:pt idx="3">
                  <c:v>35</c:v>
                </c:pt>
                <c:pt idx="4">
                  <c:v>33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5216"/>
        <c:axId val="78599296"/>
        <c:axId val="23027712"/>
      </c:area3DChart>
      <c:catAx>
        <c:axId val="7858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599296"/>
        <c:crosses val="autoZero"/>
        <c:auto val="1"/>
        <c:lblAlgn val="ctr"/>
        <c:lblOffset val="100"/>
        <c:noMultiLvlLbl val="0"/>
      </c:catAx>
      <c:valAx>
        <c:axId val="7859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585216"/>
        <c:crosses val="autoZero"/>
        <c:crossBetween val="midCat"/>
      </c:valAx>
      <c:serAx>
        <c:axId val="23027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5992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8</c:v>
                </c:pt>
                <c:pt idx="5">
                  <c:v>7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14</c:v>
                </c:pt>
                <c:pt idx="5">
                  <c:v>11</c:v>
                </c:pt>
                <c:pt idx="6">
                  <c:v>26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14</c:v>
                </c:pt>
                <c:pt idx="6">
                  <c:v>36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11</c:v>
                </c:pt>
                <c:pt idx="4">
                  <c:v>25</c:v>
                </c:pt>
                <c:pt idx="5">
                  <c:v>26</c:v>
                </c:pt>
                <c:pt idx="6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23</c:v>
                </c:pt>
                <c:pt idx="3">
                  <c:v>23</c:v>
                </c:pt>
                <c:pt idx="4">
                  <c:v>26</c:v>
                </c:pt>
                <c:pt idx="5">
                  <c:v>35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19</c:v>
                </c:pt>
                <c:pt idx="3">
                  <c:v>33</c:v>
                </c:pt>
                <c:pt idx="4">
                  <c:v>19</c:v>
                </c:pt>
                <c:pt idx="5">
                  <c:v>15</c:v>
                </c:pt>
                <c:pt idx="6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32832"/>
        <c:axId val="78634368"/>
        <c:axId val="78607680"/>
      </c:area3DChart>
      <c:catAx>
        <c:axId val="7863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634368"/>
        <c:crosses val="autoZero"/>
        <c:auto val="1"/>
        <c:lblAlgn val="ctr"/>
        <c:lblOffset val="100"/>
        <c:noMultiLvlLbl val="0"/>
      </c:catAx>
      <c:valAx>
        <c:axId val="7863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8632832"/>
        <c:crosses val="autoZero"/>
        <c:crossBetween val="midCat"/>
      </c:valAx>
      <c:serAx>
        <c:axId val="78607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78634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23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23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22</c:v>
                </c:pt>
                <c:pt idx="3">
                  <c:v>25</c:v>
                </c:pt>
                <c:pt idx="4">
                  <c:v>26</c:v>
                </c:pt>
                <c:pt idx="5">
                  <c:v>19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26</c:v>
                </c:pt>
                <c:pt idx="2">
                  <c:v>36</c:v>
                </c:pt>
                <c:pt idx="3">
                  <c:v>35</c:v>
                </c:pt>
                <c:pt idx="4">
                  <c:v>33</c:v>
                </c:pt>
                <c:pt idx="5">
                  <c:v>65</c:v>
                </c:pt>
              </c:numCache>
            </c:numRef>
          </c:val>
        </c:ser>
        <c:bandFmts/>
        <c:axId val="79807616"/>
        <c:axId val="79809152"/>
        <c:axId val="78640448"/>
      </c:surface3DChart>
      <c:catAx>
        <c:axId val="79807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9809152"/>
        <c:crosses val="autoZero"/>
        <c:auto val="1"/>
        <c:lblAlgn val="ctr"/>
        <c:lblOffset val="100"/>
        <c:noMultiLvlLbl val="0"/>
      </c:catAx>
      <c:valAx>
        <c:axId val="798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9807616"/>
        <c:crosses val="autoZero"/>
        <c:crossBetween val="midCat"/>
      </c:valAx>
      <c:serAx>
        <c:axId val="7864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98091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11</xdr:row>
      <xdr:rowOff>144780</xdr:rowOff>
    </xdr:from>
    <xdr:to>
      <xdr:col>2</xdr:col>
      <xdr:colOff>320040</xdr:colOff>
      <xdr:row>12</xdr:row>
      <xdr:rowOff>137160</xdr:rowOff>
    </xdr:to>
    <xdr:sp macro="" textlink="">
      <xdr:nvSpPr>
        <xdr:cNvPr id="2" name="Rectangle 1"/>
        <xdr:cNvSpPr/>
      </xdr:nvSpPr>
      <xdr:spPr>
        <a:xfrm>
          <a:off x="2004060" y="2545080"/>
          <a:ext cx="55626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2</xdr:col>
      <xdr:colOff>327660</xdr:colOff>
      <xdr:row>11</xdr:row>
      <xdr:rowOff>121920</xdr:rowOff>
    </xdr:from>
    <xdr:to>
      <xdr:col>4</xdr:col>
      <xdr:colOff>76200</xdr:colOff>
      <xdr:row>12</xdr:row>
      <xdr:rowOff>114300</xdr:rowOff>
    </xdr:to>
    <xdr:sp macro="" textlink="">
      <xdr:nvSpPr>
        <xdr:cNvPr id="3" name="Rectangle 2"/>
        <xdr:cNvSpPr/>
      </xdr:nvSpPr>
      <xdr:spPr>
        <a:xfrm>
          <a:off x="2567940" y="628650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11.19921875" style="21" bestFit="1" customWidth="1"/>
    <col min="7" max="7" width="2.69921875" customWidth="1"/>
    <col min="8" max="8" width="14.79687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09765625" bestFit="1" customWidth="1"/>
    <col min="13" max="13" width="5.59765625" customWidth="1"/>
    <col min="14" max="14" width="16.89843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80</v>
      </c>
      <c r="B2" s="95">
        <v>1</v>
      </c>
      <c r="C2" s="79">
        <v>6</v>
      </c>
      <c r="D2" s="140">
        <f t="shared" ref="D2:D9" ca="1" si="0">RANDBETWEEN(1,20)</f>
        <v>17</v>
      </c>
      <c r="E2" s="79">
        <f t="shared" ref="E2:E8" ca="1" si="1">SUM(C2:D2)</f>
        <v>23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78</v>
      </c>
    </row>
    <row r="3" spans="1:14" x14ac:dyDescent="0.3">
      <c r="A3" s="80" t="s">
        <v>114</v>
      </c>
      <c r="B3" s="80">
        <v>2</v>
      </c>
      <c r="C3" s="79">
        <v>0</v>
      </c>
      <c r="D3" s="140">
        <v>1</v>
      </c>
      <c r="E3" s="79">
        <f t="shared" ref="E3" si="2">SUM(C3:D3)</f>
        <v>1</v>
      </c>
      <c r="F3" s="79" t="s">
        <v>116</v>
      </c>
      <c r="H3" s="92" t="s">
        <v>74</v>
      </c>
      <c r="I3" s="93">
        <v>10</v>
      </c>
      <c r="J3" s="94" t="s">
        <v>75</v>
      </c>
      <c r="L3" s="103" t="s">
        <v>114</v>
      </c>
      <c r="M3" s="80">
        <v>20</v>
      </c>
      <c r="N3" s="169" t="s">
        <v>117</v>
      </c>
    </row>
    <row r="4" spans="1:14" x14ac:dyDescent="0.3">
      <c r="A4" s="95" t="s">
        <v>74</v>
      </c>
      <c r="B4" s="95">
        <v>1</v>
      </c>
      <c r="C4" s="79">
        <v>2</v>
      </c>
      <c r="D4" s="140">
        <f t="shared" ca="1" si="0"/>
        <v>4</v>
      </c>
      <c r="E4" s="79">
        <f t="shared" ca="1" si="1"/>
        <v>6</v>
      </c>
      <c r="F4" s="79" t="s">
        <v>82</v>
      </c>
      <c r="H4" s="92" t="s">
        <v>88</v>
      </c>
      <c r="I4" s="95">
        <v>8</v>
      </c>
      <c r="J4" s="94" t="s">
        <v>89</v>
      </c>
      <c r="L4" s="103"/>
      <c r="M4" s="80"/>
      <c r="N4" s="104"/>
    </row>
    <row r="5" spans="1:14" ht="16.2" thickBot="1" x14ac:dyDescent="0.35">
      <c r="A5" s="95" t="s">
        <v>86</v>
      </c>
      <c r="B5" s="95">
        <v>1</v>
      </c>
      <c r="C5" s="79">
        <v>3</v>
      </c>
      <c r="D5" s="140">
        <f t="shared" ca="1" si="0"/>
        <v>10</v>
      </c>
      <c r="E5" s="79">
        <f t="shared" ca="1" si="1"/>
        <v>13</v>
      </c>
      <c r="F5" s="79" t="s">
        <v>6</v>
      </c>
      <c r="H5" s="157" t="s">
        <v>83</v>
      </c>
      <c r="I5" s="78">
        <v>9</v>
      </c>
      <c r="J5" s="158" t="s">
        <v>84</v>
      </c>
      <c r="L5" s="103"/>
      <c r="M5" s="80"/>
      <c r="N5" s="104"/>
    </row>
    <row r="6" spans="1:14" x14ac:dyDescent="0.3">
      <c r="A6" s="95" t="s">
        <v>77</v>
      </c>
      <c r="B6" s="95">
        <v>1</v>
      </c>
      <c r="C6" s="79">
        <v>-1</v>
      </c>
      <c r="D6" s="140">
        <f t="shared" ca="1" si="0"/>
        <v>15</v>
      </c>
      <c r="E6" s="79">
        <f t="shared" ca="1" si="1"/>
        <v>14</v>
      </c>
      <c r="F6" s="79" t="s">
        <v>105</v>
      </c>
      <c r="H6" s="92" t="s">
        <v>96</v>
      </c>
      <c r="I6" s="95">
        <v>9</v>
      </c>
      <c r="J6" s="94" t="s">
        <v>98</v>
      </c>
      <c r="L6" s="137" t="s">
        <v>25</v>
      </c>
      <c r="M6" s="146">
        <f>AVERAGE(M3:M5)</f>
        <v>20</v>
      </c>
      <c r="N6" s="105"/>
    </row>
    <row r="7" spans="1:14" x14ac:dyDescent="0.3">
      <c r="A7" s="78" t="s">
        <v>83</v>
      </c>
      <c r="B7" s="78">
        <v>1</v>
      </c>
      <c r="C7" s="79">
        <v>1</v>
      </c>
      <c r="D7" s="140">
        <f t="shared" ca="1" si="0"/>
        <v>16</v>
      </c>
      <c r="E7" s="79">
        <f t="shared" ca="1" si="1"/>
        <v>17</v>
      </c>
      <c r="F7" s="79" t="s">
        <v>6</v>
      </c>
      <c r="H7" s="92" t="s">
        <v>86</v>
      </c>
      <c r="I7" s="95">
        <v>9</v>
      </c>
      <c r="J7" s="94" t="s">
        <v>87</v>
      </c>
      <c r="L7" s="138" t="s">
        <v>26</v>
      </c>
      <c r="M7" s="106">
        <f>SUM(M3:M5)</f>
        <v>20</v>
      </c>
      <c r="N7" s="104"/>
    </row>
    <row r="8" spans="1:14" x14ac:dyDescent="0.3">
      <c r="A8" s="95" t="s">
        <v>88</v>
      </c>
      <c r="B8" s="95">
        <v>1</v>
      </c>
      <c r="C8" s="79">
        <v>1</v>
      </c>
      <c r="D8" s="140">
        <f t="shared" ca="1" si="0"/>
        <v>16</v>
      </c>
      <c r="E8" s="79">
        <f t="shared" ca="1" si="1"/>
        <v>17</v>
      </c>
      <c r="F8" s="79" t="s">
        <v>6</v>
      </c>
      <c r="H8" s="92" t="s">
        <v>80</v>
      </c>
      <c r="I8" s="95">
        <v>8</v>
      </c>
      <c r="J8" s="94" t="s">
        <v>81</v>
      </c>
      <c r="L8" s="138" t="s">
        <v>27</v>
      </c>
      <c r="M8" s="106">
        <f>COUNT(M3:M5)</f>
        <v>1</v>
      </c>
      <c r="N8" s="104"/>
    </row>
    <row r="9" spans="1:14" ht="16.2" thickBot="1" x14ac:dyDescent="0.35">
      <c r="A9" s="95" t="s">
        <v>96</v>
      </c>
      <c r="B9" s="95">
        <v>1</v>
      </c>
      <c r="C9" s="79">
        <v>4</v>
      </c>
      <c r="D9" s="140">
        <f t="shared" ca="1" si="0"/>
        <v>3</v>
      </c>
      <c r="E9" s="79">
        <f t="shared" ref="E9" ca="1" si="3">SUM(C9:D9)</f>
        <v>7</v>
      </c>
      <c r="F9" s="79" t="s">
        <v>6</v>
      </c>
      <c r="H9" s="92" t="s">
        <v>77</v>
      </c>
      <c r="I9" s="95">
        <v>8</v>
      </c>
      <c r="J9" s="94" t="s">
        <v>104</v>
      </c>
      <c r="L9" s="138" t="s">
        <v>29</v>
      </c>
      <c r="M9" s="128">
        <f>M7/4</f>
        <v>5</v>
      </c>
      <c r="N9" s="104" t="s">
        <v>30</v>
      </c>
    </row>
    <row r="10" spans="1:14" ht="16.2" thickBot="1" x14ac:dyDescent="0.35">
      <c r="H10" s="134" t="s">
        <v>25</v>
      </c>
      <c r="I10" s="96">
        <f>AVERAGE(I3:I9)</f>
        <v>8.7142857142857135</v>
      </c>
      <c r="J10" s="97"/>
      <c r="L10" s="139" t="s">
        <v>31</v>
      </c>
      <c r="M10" s="129">
        <f>M9*2</f>
        <v>10</v>
      </c>
      <c r="N10" s="107" t="s">
        <v>32</v>
      </c>
    </row>
    <row r="11" spans="1:14" ht="16.2" thickTop="1" x14ac:dyDescent="0.3">
      <c r="D11" s="140">
        <f ca="1">RANDBETWEEN(1,20)</f>
        <v>15</v>
      </c>
      <c r="H11" s="135" t="s">
        <v>26</v>
      </c>
      <c r="I11" s="98">
        <f>SUM(I3:I9)</f>
        <v>61</v>
      </c>
      <c r="J11" s="94"/>
    </row>
    <row r="12" spans="1:14" x14ac:dyDescent="0.3">
      <c r="H12" s="135" t="s">
        <v>27</v>
      </c>
      <c r="I12" s="98">
        <f>COUNT(I3:I9)</f>
        <v>7</v>
      </c>
      <c r="J12" s="94"/>
      <c r="M12" s="88" t="s">
        <v>33</v>
      </c>
      <c r="N12" s="132">
        <f>I13</f>
        <v>15.25</v>
      </c>
    </row>
    <row r="13" spans="1:14" x14ac:dyDescent="0.3">
      <c r="H13" s="135" t="s">
        <v>29</v>
      </c>
      <c r="I13" s="130">
        <f>I11/4</f>
        <v>15.25</v>
      </c>
      <c r="J13" s="94" t="s">
        <v>30</v>
      </c>
      <c r="M13" s="88" t="s">
        <v>34</v>
      </c>
      <c r="N13" s="132">
        <f>I14</f>
        <v>30.5</v>
      </c>
    </row>
    <row r="14" spans="1:14" ht="16.2" thickBot="1" x14ac:dyDescent="0.35">
      <c r="H14" s="136" t="s">
        <v>31</v>
      </c>
      <c r="I14" s="131">
        <f>I13*2</f>
        <v>30.5</v>
      </c>
      <c r="J14" s="99" t="s">
        <v>32</v>
      </c>
      <c r="M14" s="88" t="s">
        <v>35</v>
      </c>
      <c r="N14" s="132">
        <f>I11</f>
        <v>61</v>
      </c>
    </row>
    <row r="15" spans="1:14" ht="16.2" thickTop="1" x14ac:dyDescent="0.3">
      <c r="N15" s="132"/>
    </row>
    <row r="16" spans="1:14" x14ac:dyDescent="0.3">
      <c r="M16" s="15" t="s">
        <v>36</v>
      </c>
      <c r="N16" s="132">
        <f>M7</f>
        <v>20</v>
      </c>
    </row>
  </sheetData>
  <sortState ref="A2:F15">
    <sortCondition descending="1" ref="E2:E15"/>
    <sortCondition descending="1" ref="C2:C15"/>
  </sortState>
  <conditionalFormatting sqref="N16">
    <cfRule type="cellIs" dxfId="299" priority="1" operator="greaterThan">
      <formula>$N$14</formula>
    </cfRule>
    <cfRule type="cellIs" dxfId="298" priority="2" operator="between">
      <formula>$N$13</formula>
      <formula>$N$14</formula>
    </cfRule>
    <cfRule type="cellIs" dxfId="297" priority="3" operator="between">
      <formula>$N$12</formula>
      <formula>$N$13</formula>
    </cfRule>
    <cfRule type="cellIs" dxfId="296" priority="4" operator="lessThan">
      <formula>$N$12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showGridLines="0" workbookViewId="0"/>
  </sheetViews>
  <sheetFormatPr defaultRowHeight="15.6" x14ac:dyDescent="0.3"/>
  <cols>
    <col min="1" max="1" width="11.69921875" style="21" bestFit="1" customWidth="1"/>
    <col min="2" max="2" width="13.19921875" style="21" bestFit="1" customWidth="1"/>
    <col min="3" max="3" width="7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103</v>
      </c>
    </row>
    <row r="2" spans="1:10" x14ac:dyDescent="0.3">
      <c r="A2" s="80" t="s">
        <v>114</v>
      </c>
      <c r="B2" s="79" t="s">
        <v>90</v>
      </c>
      <c r="C2" s="79" t="s">
        <v>106</v>
      </c>
      <c r="D2" s="86">
        <v>17</v>
      </c>
      <c r="E2" s="79">
        <v>5</v>
      </c>
      <c r="F2" s="79">
        <v>0</v>
      </c>
      <c r="G2" s="79">
        <v>0</v>
      </c>
      <c r="H2" s="140">
        <f t="shared" ref="H2:H4" ca="1" si="0">RANDBETWEEN(1,20)</f>
        <v>8</v>
      </c>
      <c r="I2" s="79">
        <f t="shared" ref="I2:I4" ca="1" si="1">SUM(D2:H2)</f>
        <v>30</v>
      </c>
      <c r="J2" s="79"/>
    </row>
    <row r="3" spans="1:10" x14ac:dyDescent="0.3">
      <c r="A3" s="80" t="s">
        <v>114</v>
      </c>
      <c r="B3" s="79" t="s">
        <v>91</v>
      </c>
      <c r="C3" s="79" t="s">
        <v>107</v>
      </c>
      <c r="D3" s="86">
        <v>17</v>
      </c>
      <c r="E3" s="79">
        <v>1</v>
      </c>
      <c r="F3" s="79">
        <v>0</v>
      </c>
      <c r="G3" s="79">
        <v>0</v>
      </c>
      <c r="H3" s="140">
        <f t="shared" ca="1" si="0"/>
        <v>6</v>
      </c>
      <c r="I3" s="79">
        <f t="shared" ca="1" si="1"/>
        <v>24</v>
      </c>
      <c r="J3" s="79"/>
    </row>
    <row r="4" spans="1:10" x14ac:dyDescent="0.3">
      <c r="A4" s="80" t="s">
        <v>114</v>
      </c>
      <c r="B4" s="79" t="s">
        <v>92</v>
      </c>
      <c r="C4" s="79" t="s">
        <v>107</v>
      </c>
      <c r="D4" s="86">
        <v>17</v>
      </c>
      <c r="E4" s="79">
        <v>1</v>
      </c>
      <c r="F4" s="79">
        <v>0</v>
      </c>
      <c r="G4" s="79">
        <v>0</v>
      </c>
      <c r="H4" s="140">
        <f t="shared" ca="1" si="0"/>
        <v>12</v>
      </c>
      <c r="I4" s="79">
        <f t="shared" ca="1" si="1"/>
        <v>30</v>
      </c>
      <c r="J4" s="79"/>
    </row>
    <row r="5" spans="1:10" x14ac:dyDescent="0.3">
      <c r="A5" s="159" t="s">
        <v>114</v>
      </c>
      <c r="B5" s="82" t="s">
        <v>102</v>
      </c>
      <c r="C5" s="82" t="s">
        <v>102</v>
      </c>
      <c r="D5" s="156">
        <v>17</v>
      </c>
      <c r="E5" s="82">
        <v>10</v>
      </c>
      <c r="F5" s="82">
        <v>0</v>
      </c>
      <c r="G5" s="82">
        <v>0</v>
      </c>
      <c r="H5" s="142">
        <f t="shared" ref="H5" ca="1" si="2">RANDBETWEEN(1,20)</f>
        <v>17</v>
      </c>
      <c r="I5" s="82">
        <f t="shared" ref="I5" ca="1" si="3">SUM(D5:H5)</f>
        <v>44</v>
      </c>
      <c r="J5" s="82"/>
    </row>
    <row r="6" spans="1:10" ht="16.2" thickBot="1" x14ac:dyDescent="0.35">
      <c r="J6" s="21"/>
    </row>
    <row r="7" spans="1:10" ht="16.2" thickBot="1" x14ac:dyDescent="0.35">
      <c r="A7" s="108" t="s">
        <v>0</v>
      </c>
      <c r="B7" s="83" t="s">
        <v>37</v>
      </c>
      <c r="C7" s="83" t="s">
        <v>38</v>
      </c>
      <c r="D7" s="85" t="s">
        <v>39</v>
      </c>
      <c r="E7" s="83" t="s">
        <v>40</v>
      </c>
      <c r="F7" s="83" t="s">
        <v>41</v>
      </c>
      <c r="G7" s="83" t="s">
        <v>42</v>
      </c>
      <c r="H7" s="87" t="s">
        <v>43</v>
      </c>
      <c r="I7" s="84" t="s">
        <v>28</v>
      </c>
      <c r="J7" s="84" t="s">
        <v>103</v>
      </c>
    </row>
    <row r="8" spans="1:10" x14ac:dyDescent="0.3">
      <c r="A8" s="78" t="s">
        <v>97</v>
      </c>
      <c r="B8" s="79" t="s">
        <v>91</v>
      </c>
      <c r="C8" s="79" t="s">
        <v>99</v>
      </c>
      <c r="D8" s="86">
        <v>4</v>
      </c>
      <c r="E8" s="79">
        <v>7</v>
      </c>
      <c r="F8" s="155">
        <v>1</v>
      </c>
      <c r="G8" s="155">
        <v>1</v>
      </c>
      <c r="H8" s="140">
        <f t="shared" ref="H8:H12" ca="1" si="4">RANDBETWEEN(1,20)</f>
        <v>7</v>
      </c>
      <c r="I8" s="79">
        <f t="shared" ref="I8:I11" ca="1" si="5">SUM(D8:H8)</f>
        <v>20</v>
      </c>
      <c r="J8" s="79"/>
    </row>
    <row r="9" spans="1:10" x14ac:dyDescent="0.3">
      <c r="A9" s="78" t="s">
        <v>97</v>
      </c>
      <c r="B9" s="79" t="s">
        <v>92</v>
      </c>
      <c r="C9" s="79" t="s">
        <v>99</v>
      </c>
      <c r="D9" s="86">
        <v>4</v>
      </c>
      <c r="E9" s="79">
        <v>7</v>
      </c>
      <c r="F9" s="155">
        <v>1</v>
      </c>
      <c r="G9" s="155">
        <v>1</v>
      </c>
      <c r="H9" s="140">
        <f t="shared" ca="1" si="4"/>
        <v>14</v>
      </c>
      <c r="I9" s="79">
        <f t="shared" ca="1" si="5"/>
        <v>27</v>
      </c>
      <c r="J9" s="79"/>
    </row>
    <row r="10" spans="1:10" x14ac:dyDescent="0.3">
      <c r="A10" s="78" t="s">
        <v>97</v>
      </c>
      <c r="B10" s="79" t="s">
        <v>90</v>
      </c>
      <c r="C10" s="79" t="s">
        <v>100</v>
      </c>
      <c r="D10" s="86">
        <v>4</v>
      </c>
      <c r="E10" s="79">
        <v>2</v>
      </c>
      <c r="F10" s="155">
        <v>1</v>
      </c>
      <c r="G10" s="155">
        <v>1</v>
      </c>
      <c r="H10" s="140">
        <f t="shared" ca="1" si="4"/>
        <v>2</v>
      </c>
      <c r="I10" s="79">
        <f t="shared" ca="1" si="5"/>
        <v>10</v>
      </c>
      <c r="J10" s="79"/>
    </row>
    <row r="11" spans="1:10" x14ac:dyDescent="0.3">
      <c r="A11" s="81" t="s">
        <v>97</v>
      </c>
      <c r="B11" s="82" t="s">
        <v>102</v>
      </c>
      <c r="C11" s="82" t="s">
        <v>102</v>
      </c>
      <c r="D11" s="156">
        <v>4</v>
      </c>
      <c r="E11" s="82">
        <v>12</v>
      </c>
      <c r="F11" s="166">
        <v>1</v>
      </c>
      <c r="G11" s="166">
        <v>1</v>
      </c>
      <c r="H11" s="142">
        <f t="shared" ca="1" si="4"/>
        <v>15</v>
      </c>
      <c r="I11" s="82">
        <f t="shared" ca="1" si="5"/>
        <v>33</v>
      </c>
      <c r="J11" s="82"/>
    </row>
    <row r="12" spans="1:10" x14ac:dyDescent="0.3">
      <c r="A12" s="173" t="s">
        <v>118</v>
      </c>
      <c r="B12" s="170" t="s">
        <v>102</v>
      </c>
      <c r="C12" s="170" t="s">
        <v>102</v>
      </c>
      <c r="D12" s="171">
        <v>17</v>
      </c>
      <c r="E12" s="170">
        <v>10</v>
      </c>
      <c r="F12" s="170">
        <v>0</v>
      </c>
      <c r="G12" s="170">
        <v>0</v>
      </c>
      <c r="H12" s="172">
        <f t="shared" ca="1" si="4"/>
        <v>2</v>
      </c>
      <c r="I12" s="170">
        <f t="shared" ref="I12" ca="1" si="6">SUM(D12:H12)</f>
        <v>29</v>
      </c>
      <c r="J12" s="82"/>
    </row>
  </sheetData>
  <conditionalFormatting sqref="H7">
    <cfRule type="cellIs" dxfId="295" priority="860" operator="equal">
      <formula>1</formula>
    </cfRule>
    <cfRule type="cellIs" dxfId="294" priority="861" operator="equal">
      <formula>19</formula>
    </cfRule>
    <cfRule type="cellIs" dxfId="293" priority="862" operator="equal">
      <formula>20</formula>
    </cfRule>
  </conditionalFormatting>
  <conditionalFormatting sqref="H8">
    <cfRule type="cellIs" dxfId="292" priority="857" operator="equal">
      <formula>1</formula>
    </cfRule>
    <cfRule type="cellIs" dxfId="291" priority="858" operator="equal">
      <formula>19</formula>
    </cfRule>
    <cfRule type="cellIs" dxfId="290" priority="859" operator="equal">
      <formula>20</formula>
    </cfRule>
  </conditionalFormatting>
  <conditionalFormatting sqref="H9">
    <cfRule type="cellIs" dxfId="289" priority="842" operator="equal">
      <formula>1</formula>
    </cfRule>
    <cfRule type="cellIs" dxfId="288" priority="843" operator="equal">
      <formula>19</formula>
    </cfRule>
    <cfRule type="cellIs" dxfId="287" priority="844" operator="equal">
      <formula>20</formula>
    </cfRule>
  </conditionalFormatting>
  <conditionalFormatting sqref="H10">
    <cfRule type="cellIs" dxfId="286" priority="839" operator="equal">
      <formula>1</formula>
    </cfRule>
    <cfRule type="cellIs" dxfId="285" priority="840" operator="equal">
      <formula>19</formula>
    </cfRule>
    <cfRule type="cellIs" dxfId="284" priority="841" operator="equal">
      <formula>20</formula>
    </cfRule>
  </conditionalFormatting>
  <conditionalFormatting sqref="H7">
    <cfRule type="cellIs" dxfId="283" priority="784" operator="equal">
      <formula>1</formula>
    </cfRule>
    <cfRule type="cellIs" dxfId="282" priority="785" operator="equal">
      <formula>19</formula>
    </cfRule>
    <cfRule type="cellIs" dxfId="281" priority="786" operator="equal">
      <formula>20</formula>
    </cfRule>
  </conditionalFormatting>
  <conditionalFormatting sqref="H8">
    <cfRule type="cellIs" dxfId="280" priority="781" operator="equal">
      <formula>1</formula>
    </cfRule>
    <cfRule type="cellIs" dxfId="279" priority="782" operator="equal">
      <formula>19</formula>
    </cfRule>
    <cfRule type="cellIs" dxfId="278" priority="783" operator="equal">
      <formula>20</formula>
    </cfRule>
  </conditionalFormatting>
  <conditionalFormatting sqref="H9">
    <cfRule type="cellIs" dxfId="277" priority="778" operator="equal">
      <formula>1</formula>
    </cfRule>
    <cfRule type="cellIs" dxfId="276" priority="779" operator="equal">
      <formula>19</formula>
    </cfRule>
    <cfRule type="cellIs" dxfId="275" priority="780" operator="equal">
      <formula>20</formula>
    </cfRule>
  </conditionalFormatting>
  <conditionalFormatting sqref="H10">
    <cfRule type="cellIs" dxfId="274" priority="775" operator="equal">
      <formula>1</formula>
    </cfRule>
    <cfRule type="cellIs" dxfId="273" priority="776" operator="equal">
      <formula>19</formula>
    </cfRule>
    <cfRule type="cellIs" dxfId="272" priority="777" operator="equal">
      <formula>20</formula>
    </cfRule>
  </conditionalFormatting>
  <conditionalFormatting sqref="H11">
    <cfRule type="cellIs" dxfId="271" priority="772" operator="equal">
      <formula>1</formula>
    </cfRule>
    <cfRule type="cellIs" dxfId="270" priority="773" operator="equal">
      <formula>19</formula>
    </cfRule>
    <cfRule type="cellIs" dxfId="269" priority="774" operator="equal">
      <formula>20</formula>
    </cfRule>
  </conditionalFormatting>
  <conditionalFormatting sqref="H6">
    <cfRule type="cellIs" dxfId="268" priority="760" operator="equal">
      <formula>1</formula>
    </cfRule>
    <cfRule type="cellIs" dxfId="267" priority="761" operator="equal">
      <formula>19</formula>
    </cfRule>
    <cfRule type="cellIs" dxfId="266" priority="762" operator="equal">
      <formula>20</formula>
    </cfRule>
  </conditionalFormatting>
  <conditionalFormatting sqref="H8">
    <cfRule type="cellIs" dxfId="265" priority="751" operator="equal">
      <formula>1</formula>
    </cfRule>
    <cfRule type="cellIs" dxfId="264" priority="752" operator="equal">
      <formula>19</formula>
    </cfRule>
    <cfRule type="cellIs" dxfId="263" priority="753" operator="equal">
      <formula>20</formula>
    </cfRule>
  </conditionalFormatting>
  <conditionalFormatting sqref="H6">
    <cfRule type="cellIs" dxfId="262" priority="754" operator="equal">
      <formula>1</formula>
    </cfRule>
    <cfRule type="cellIs" dxfId="261" priority="755" operator="equal">
      <formula>19</formula>
    </cfRule>
    <cfRule type="cellIs" dxfId="260" priority="756" operator="equal">
      <formula>20</formula>
    </cfRule>
  </conditionalFormatting>
  <conditionalFormatting sqref="H9">
    <cfRule type="cellIs" dxfId="259" priority="748" operator="equal">
      <formula>1</formula>
    </cfRule>
    <cfRule type="cellIs" dxfId="258" priority="749" operator="equal">
      <formula>19</formula>
    </cfRule>
    <cfRule type="cellIs" dxfId="257" priority="750" operator="equal">
      <formula>20</formula>
    </cfRule>
  </conditionalFormatting>
  <conditionalFormatting sqref="H10">
    <cfRule type="cellIs" dxfId="256" priority="745" operator="equal">
      <formula>1</formula>
    </cfRule>
    <cfRule type="cellIs" dxfId="255" priority="746" operator="equal">
      <formula>19</formula>
    </cfRule>
    <cfRule type="cellIs" dxfId="254" priority="747" operator="equal">
      <formula>20</formula>
    </cfRule>
  </conditionalFormatting>
  <conditionalFormatting sqref="H11">
    <cfRule type="cellIs" dxfId="253" priority="742" operator="equal">
      <formula>1</formula>
    </cfRule>
    <cfRule type="cellIs" dxfId="252" priority="743" operator="equal">
      <formula>19</formula>
    </cfRule>
    <cfRule type="cellIs" dxfId="251" priority="744" operator="equal">
      <formula>20</formula>
    </cfRule>
  </conditionalFormatting>
  <conditionalFormatting sqref="H8">
    <cfRule type="cellIs" dxfId="250" priority="727" operator="equal">
      <formula>1</formula>
    </cfRule>
    <cfRule type="cellIs" dxfId="249" priority="728" operator="equal">
      <formula>19</formula>
    </cfRule>
    <cfRule type="cellIs" dxfId="248" priority="729" operator="equal">
      <formula>20</formula>
    </cfRule>
  </conditionalFormatting>
  <conditionalFormatting sqref="H9">
    <cfRule type="cellIs" dxfId="247" priority="724" operator="equal">
      <formula>1</formula>
    </cfRule>
    <cfRule type="cellIs" dxfId="246" priority="725" operator="equal">
      <formula>19</formula>
    </cfRule>
    <cfRule type="cellIs" dxfId="245" priority="726" operator="equal">
      <formula>20</formula>
    </cfRule>
  </conditionalFormatting>
  <conditionalFormatting sqref="H10">
    <cfRule type="cellIs" dxfId="244" priority="721" operator="equal">
      <formula>1</formula>
    </cfRule>
    <cfRule type="cellIs" dxfId="243" priority="722" operator="equal">
      <formula>19</formula>
    </cfRule>
    <cfRule type="cellIs" dxfId="242" priority="723" operator="equal">
      <formula>20</formula>
    </cfRule>
  </conditionalFormatting>
  <conditionalFormatting sqref="H11">
    <cfRule type="cellIs" dxfId="241" priority="718" operator="equal">
      <formula>1</formula>
    </cfRule>
    <cfRule type="cellIs" dxfId="240" priority="719" operator="equal">
      <formula>19</formula>
    </cfRule>
    <cfRule type="cellIs" dxfId="239" priority="720" operator="equal">
      <formula>20</formula>
    </cfRule>
  </conditionalFormatting>
  <conditionalFormatting sqref="H7">
    <cfRule type="cellIs" dxfId="238" priority="706" operator="equal">
      <formula>1</formula>
    </cfRule>
    <cfRule type="cellIs" dxfId="237" priority="707" operator="equal">
      <formula>19</formula>
    </cfRule>
    <cfRule type="cellIs" dxfId="236" priority="708" operator="equal">
      <formula>20</formula>
    </cfRule>
  </conditionalFormatting>
  <conditionalFormatting sqref="H8">
    <cfRule type="cellIs" dxfId="235" priority="661" operator="equal">
      <formula>1</formula>
    </cfRule>
    <cfRule type="cellIs" dxfId="234" priority="662" operator="equal">
      <formula>19</formula>
    </cfRule>
    <cfRule type="cellIs" dxfId="233" priority="663" operator="equal">
      <formula>20</formula>
    </cfRule>
  </conditionalFormatting>
  <conditionalFormatting sqref="H6">
    <cfRule type="cellIs" dxfId="232" priority="664" operator="equal">
      <formula>1</formula>
    </cfRule>
    <cfRule type="cellIs" dxfId="231" priority="665" operator="equal">
      <formula>19</formula>
    </cfRule>
    <cfRule type="cellIs" dxfId="230" priority="666" operator="equal">
      <formula>20</formula>
    </cfRule>
  </conditionalFormatting>
  <conditionalFormatting sqref="H9">
    <cfRule type="cellIs" dxfId="229" priority="658" operator="equal">
      <formula>1</formula>
    </cfRule>
    <cfRule type="cellIs" dxfId="228" priority="659" operator="equal">
      <formula>19</formula>
    </cfRule>
    <cfRule type="cellIs" dxfId="227" priority="660" operator="equal">
      <formula>20</formula>
    </cfRule>
  </conditionalFormatting>
  <conditionalFormatting sqref="H10">
    <cfRule type="cellIs" dxfId="226" priority="655" operator="equal">
      <formula>1</formula>
    </cfRule>
    <cfRule type="cellIs" dxfId="225" priority="656" operator="equal">
      <formula>19</formula>
    </cfRule>
    <cfRule type="cellIs" dxfId="224" priority="657" operator="equal">
      <formula>20</formula>
    </cfRule>
  </conditionalFormatting>
  <conditionalFormatting sqref="H11">
    <cfRule type="cellIs" dxfId="223" priority="652" operator="equal">
      <formula>1</formula>
    </cfRule>
    <cfRule type="cellIs" dxfId="222" priority="653" operator="equal">
      <formula>19</formula>
    </cfRule>
    <cfRule type="cellIs" dxfId="221" priority="654" operator="equal">
      <formula>20</formula>
    </cfRule>
  </conditionalFormatting>
  <conditionalFormatting sqref="H8">
    <cfRule type="cellIs" dxfId="220" priority="649" operator="equal">
      <formula>1</formula>
    </cfRule>
    <cfRule type="cellIs" dxfId="219" priority="650" operator="equal">
      <formula>19</formula>
    </cfRule>
    <cfRule type="cellIs" dxfId="218" priority="651" operator="equal">
      <formula>20</formula>
    </cfRule>
  </conditionalFormatting>
  <conditionalFormatting sqref="H9">
    <cfRule type="cellIs" dxfId="217" priority="646" operator="equal">
      <formula>1</formula>
    </cfRule>
    <cfRule type="cellIs" dxfId="216" priority="647" operator="equal">
      <formula>19</formula>
    </cfRule>
    <cfRule type="cellIs" dxfId="215" priority="648" operator="equal">
      <formula>20</formula>
    </cfRule>
  </conditionalFormatting>
  <conditionalFormatting sqref="H10">
    <cfRule type="cellIs" dxfId="214" priority="643" operator="equal">
      <formula>1</formula>
    </cfRule>
    <cfRule type="cellIs" dxfId="213" priority="644" operator="equal">
      <formula>19</formula>
    </cfRule>
    <cfRule type="cellIs" dxfId="212" priority="645" operator="equal">
      <formula>20</formula>
    </cfRule>
  </conditionalFormatting>
  <conditionalFormatting sqref="H11">
    <cfRule type="cellIs" dxfId="211" priority="640" operator="equal">
      <formula>1</formula>
    </cfRule>
    <cfRule type="cellIs" dxfId="210" priority="641" operator="equal">
      <formula>19</formula>
    </cfRule>
    <cfRule type="cellIs" dxfId="209" priority="642" operator="equal">
      <formula>20</formula>
    </cfRule>
  </conditionalFormatting>
  <conditionalFormatting sqref="H7">
    <cfRule type="cellIs" dxfId="208" priority="634" operator="equal">
      <formula>1</formula>
    </cfRule>
    <cfRule type="cellIs" dxfId="207" priority="635" operator="equal">
      <formula>19</formula>
    </cfRule>
    <cfRule type="cellIs" dxfId="206" priority="636" operator="equal">
      <formula>20</formula>
    </cfRule>
  </conditionalFormatting>
  <conditionalFormatting sqref="H6">
    <cfRule type="cellIs" dxfId="205" priority="631" operator="equal">
      <formula>1</formula>
    </cfRule>
    <cfRule type="cellIs" dxfId="204" priority="632" operator="equal">
      <formula>19</formula>
    </cfRule>
    <cfRule type="cellIs" dxfId="203" priority="633" operator="equal">
      <formula>20</formula>
    </cfRule>
  </conditionalFormatting>
  <conditionalFormatting sqref="H7">
    <cfRule type="cellIs" dxfId="202" priority="628" operator="equal">
      <formula>1</formula>
    </cfRule>
    <cfRule type="cellIs" dxfId="201" priority="629" operator="equal">
      <formula>19</formula>
    </cfRule>
    <cfRule type="cellIs" dxfId="200" priority="630" operator="equal">
      <formula>20</formula>
    </cfRule>
  </conditionalFormatting>
  <conditionalFormatting sqref="H9">
    <cfRule type="cellIs" dxfId="199" priority="625" operator="equal">
      <formula>1</formula>
    </cfRule>
    <cfRule type="cellIs" dxfId="198" priority="626" operator="equal">
      <formula>19</formula>
    </cfRule>
    <cfRule type="cellIs" dxfId="197" priority="627" operator="equal">
      <formula>20</formula>
    </cfRule>
  </conditionalFormatting>
  <conditionalFormatting sqref="H10">
    <cfRule type="cellIs" dxfId="196" priority="622" operator="equal">
      <formula>1</formula>
    </cfRule>
    <cfRule type="cellIs" dxfId="195" priority="623" operator="equal">
      <formula>19</formula>
    </cfRule>
    <cfRule type="cellIs" dxfId="194" priority="624" operator="equal">
      <formula>20</formula>
    </cfRule>
  </conditionalFormatting>
  <conditionalFormatting sqref="H11">
    <cfRule type="cellIs" dxfId="193" priority="619" operator="equal">
      <formula>1</formula>
    </cfRule>
    <cfRule type="cellIs" dxfId="192" priority="620" operator="equal">
      <formula>19</formula>
    </cfRule>
    <cfRule type="cellIs" dxfId="191" priority="621" operator="equal">
      <formula>20</formula>
    </cfRule>
  </conditionalFormatting>
  <conditionalFormatting sqref="H9">
    <cfRule type="cellIs" dxfId="190" priority="613" operator="equal">
      <formula>1</formula>
    </cfRule>
    <cfRule type="cellIs" dxfId="189" priority="614" operator="equal">
      <formula>19</formula>
    </cfRule>
    <cfRule type="cellIs" dxfId="188" priority="615" operator="equal">
      <formula>20</formula>
    </cfRule>
  </conditionalFormatting>
  <conditionalFormatting sqref="H10">
    <cfRule type="cellIs" dxfId="187" priority="610" operator="equal">
      <formula>1</formula>
    </cfRule>
    <cfRule type="cellIs" dxfId="186" priority="611" operator="equal">
      <formula>19</formula>
    </cfRule>
    <cfRule type="cellIs" dxfId="185" priority="612" operator="equal">
      <formula>20</formula>
    </cfRule>
  </conditionalFormatting>
  <conditionalFormatting sqref="H11">
    <cfRule type="cellIs" dxfId="184" priority="607" operator="equal">
      <formula>1</formula>
    </cfRule>
    <cfRule type="cellIs" dxfId="183" priority="608" operator="equal">
      <formula>19</formula>
    </cfRule>
    <cfRule type="cellIs" dxfId="182" priority="609" operator="equal">
      <formula>20</formula>
    </cfRule>
  </conditionalFormatting>
  <conditionalFormatting sqref="H8">
    <cfRule type="cellIs" dxfId="181" priority="601" operator="equal">
      <formula>1</formula>
    </cfRule>
    <cfRule type="cellIs" dxfId="180" priority="602" operator="equal">
      <formula>19</formula>
    </cfRule>
    <cfRule type="cellIs" dxfId="179" priority="603" operator="equal">
      <formula>20</formula>
    </cfRule>
  </conditionalFormatting>
  <conditionalFormatting sqref="H6">
    <cfRule type="cellIs" dxfId="178" priority="568" operator="equal">
      <formula>1</formula>
    </cfRule>
    <cfRule type="cellIs" dxfId="177" priority="569" operator="equal">
      <formula>19</formula>
    </cfRule>
    <cfRule type="cellIs" dxfId="176" priority="570" operator="equal">
      <formula>20</formula>
    </cfRule>
  </conditionalFormatting>
  <conditionalFormatting sqref="H7">
    <cfRule type="cellIs" dxfId="175" priority="565" operator="equal">
      <formula>1</formula>
    </cfRule>
    <cfRule type="cellIs" dxfId="174" priority="566" operator="equal">
      <formula>19</formula>
    </cfRule>
    <cfRule type="cellIs" dxfId="173" priority="567" operator="equal">
      <formula>20</formula>
    </cfRule>
  </conditionalFormatting>
  <conditionalFormatting sqref="H9">
    <cfRule type="cellIs" dxfId="172" priority="562" operator="equal">
      <formula>1</formula>
    </cfRule>
    <cfRule type="cellIs" dxfId="171" priority="563" operator="equal">
      <formula>19</formula>
    </cfRule>
    <cfRule type="cellIs" dxfId="170" priority="564" operator="equal">
      <formula>20</formula>
    </cfRule>
  </conditionalFormatting>
  <conditionalFormatting sqref="H10">
    <cfRule type="cellIs" dxfId="169" priority="559" operator="equal">
      <formula>1</formula>
    </cfRule>
    <cfRule type="cellIs" dxfId="168" priority="560" operator="equal">
      <formula>19</formula>
    </cfRule>
    <cfRule type="cellIs" dxfId="167" priority="561" operator="equal">
      <formula>20</formula>
    </cfRule>
  </conditionalFormatting>
  <conditionalFormatting sqref="H11">
    <cfRule type="cellIs" dxfId="166" priority="556" operator="equal">
      <formula>1</formula>
    </cfRule>
    <cfRule type="cellIs" dxfId="165" priority="557" operator="equal">
      <formula>19</formula>
    </cfRule>
    <cfRule type="cellIs" dxfId="164" priority="558" operator="equal">
      <formula>20</formula>
    </cfRule>
  </conditionalFormatting>
  <conditionalFormatting sqref="H9">
    <cfRule type="cellIs" dxfId="163" priority="547" operator="equal">
      <formula>1</formula>
    </cfRule>
    <cfRule type="cellIs" dxfId="162" priority="548" operator="equal">
      <formula>19</formula>
    </cfRule>
    <cfRule type="cellIs" dxfId="161" priority="549" operator="equal">
      <formula>20</formula>
    </cfRule>
  </conditionalFormatting>
  <conditionalFormatting sqref="H10">
    <cfRule type="cellIs" dxfId="160" priority="544" operator="equal">
      <formula>1</formula>
    </cfRule>
    <cfRule type="cellIs" dxfId="159" priority="545" operator="equal">
      <formula>19</formula>
    </cfRule>
    <cfRule type="cellIs" dxfId="158" priority="546" operator="equal">
      <formula>20</formula>
    </cfRule>
  </conditionalFormatting>
  <conditionalFormatting sqref="H11">
    <cfRule type="cellIs" dxfId="157" priority="541" operator="equal">
      <formula>1</formula>
    </cfRule>
    <cfRule type="cellIs" dxfId="156" priority="542" operator="equal">
      <formula>19</formula>
    </cfRule>
    <cfRule type="cellIs" dxfId="155" priority="543" operator="equal">
      <formula>20</formula>
    </cfRule>
  </conditionalFormatting>
  <conditionalFormatting sqref="H8">
    <cfRule type="cellIs" dxfId="154" priority="532" operator="equal">
      <formula>1</formula>
    </cfRule>
    <cfRule type="cellIs" dxfId="153" priority="533" operator="equal">
      <formula>19</formula>
    </cfRule>
    <cfRule type="cellIs" dxfId="152" priority="534" operator="equal">
      <formula>20</formula>
    </cfRule>
  </conditionalFormatting>
  <conditionalFormatting sqref="H7">
    <cfRule type="cellIs" dxfId="151" priority="529" operator="equal">
      <formula>1</formula>
    </cfRule>
    <cfRule type="cellIs" dxfId="150" priority="530" operator="equal">
      <formula>19</formula>
    </cfRule>
    <cfRule type="cellIs" dxfId="149" priority="531" operator="equal">
      <formula>20</formula>
    </cfRule>
  </conditionalFormatting>
  <conditionalFormatting sqref="H8">
    <cfRule type="cellIs" dxfId="148" priority="526" operator="equal">
      <formula>1</formula>
    </cfRule>
    <cfRule type="cellIs" dxfId="147" priority="527" operator="equal">
      <formula>19</formula>
    </cfRule>
    <cfRule type="cellIs" dxfId="146" priority="528" operator="equal">
      <formula>20</formula>
    </cfRule>
  </conditionalFormatting>
  <conditionalFormatting sqref="H10">
    <cfRule type="cellIs" dxfId="145" priority="523" operator="equal">
      <formula>1</formula>
    </cfRule>
    <cfRule type="cellIs" dxfId="144" priority="524" operator="equal">
      <formula>19</formula>
    </cfRule>
    <cfRule type="cellIs" dxfId="143" priority="525" operator="equal">
      <formula>20</formula>
    </cfRule>
  </conditionalFormatting>
  <conditionalFormatting sqref="H11">
    <cfRule type="cellIs" dxfId="142" priority="520" operator="equal">
      <formula>1</formula>
    </cfRule>
    <cfRule type="cellIs" dxfId="141" priority="521" operator="equal">
      <formula>19</formula>
    </cfRule>
    <cfRule type="cellIs" dxfId="140" priority="522" operator="equal">
      <formula>20</formula>
    </cfRule>
  </conditionalFormatting>
  <conditionalFormatting sqref="H10">
    <cfRule type="cellIs" dxfId="139" priority="511" operator="equal">
      <formula>1</formula>
    </cfRule>
    <cfRule type="cellIs" dxfId="138" priority="512" operator="equal">
      <formula>19</formula>
    </cfRule>
    <cfRule type="cellIs" dxfId="137" priority="513" operator="equal">
      <formula>20</formula>
    </cfRule>
  </conditionalFormatting>
  <conditionalFormatting sqref="H11">
    <cfRule type="cellIs" dxfId="136" priority="508" operator="equal">
      <formula>1</formula>
    </cfRule>
    <cfRule type="cellIs" dxfId="135" priority="509" operator="equal">
      <formula>19</formula>
    </cfRule>
    <cfRule type="cellIs" dxfId="134" priority="510" operator="equal">
      <formula>20</formula>
    </cfRule>
  </conditionalFormatting>
  <conditionalFormatting sqref="H9">
    <cfRule type="cellIs" dxfId="133" priority="496" operator="equal">
      <formula>1</formula>
    </cfRule>
    <cfRule type="cellIs" dxfId="132" priority="497" operator="equal">
      <formula>19</formula>
    </cfRule>
    <cfRule type="cellIs" dxfId="131" priority="498" operator="equal">
      <formula>20</formula>
    </cfRule>
  </conditionalFormatting>
  <conditionalFormatting sqref="H7">
    <cfRule type="cellIs" dxfId="130" priority="487" operator="equal">
      <formula>1</formula>
    </cfRule>
    <cfRule type="cellIs" dxfId="129" priority="488" operator="equal">
      <formula>19</formula>
    </cfRule>
    <cfRule type="cellIs" dxfId="128" priority="489" operator="equal">
      <formula>20</formula>
    </cfRule>
  </conditionalFormatting>
  <conditionalFormatting sqref="H8">
    <cfRule type="cellIs" dxfId="127" priority="484" operator="equal">
      <formula>1</formula>
    </cfRule>
    <cfRule type="cellIs" dxfId="126" priority="485" operator="equal">
      <formula>19</formula>
    </cfRule>
    <cfRule type="cellIs" dxfId="125" priority="486" operator="equal">
      <formula>20</formula>
    </cfRule>
  </conditionalFormatting>
  <conditionalFormatting sqref="H10">
    <cfRule type="cellIs" dxfId="124" priority="481" operator="equal">
      <formula>1</formula>
    </cfRule>
    <cfRule type="cellIs" dxfId="123" priority="482" operator="equal">
      <formula>19</formula>
    </cfRule>
    <cfRule type="cellIs" dxfId="122" priority="483" operator="equal">
      <formula>20</formula>
    </cfRule>
  </conditionalFormatting>
  <conditionalFormatting sqref="H11">
    <cfRule type="cellIs" dxfId="121" priority="478" operator="equal">
      <formula>1</formula>
    </cfRule>
    <cfRule type="cellIs" dxfId="120" priority="479" operator="equal">
      <formula>19</formula>
    </cfRule>
    <cfRule type="cellIs" dxfId="119" priority="480" operator="equal">
      <formula>20</formula>
    </cfRule>
  </conditionalFormatting>
  <conditionalFormatting sqref="H10">
    <cfRule type="cellIs" dxfId="118" priority="469" operator="equal">
      <formula>1</formula>
    </cfRule>
    <cfRule type="cellIs" dxfId="117" priority="470" operator="equal">
      <formula>19</formula>
    </cfRule>
    <cfRule type="cellIs" dxfId="116" priority="471" operator="equal">
      <formula>20</formula>
    </cfRule>
  </conditionalFormatting>
  <conditionalFormatting sqref="H11">
    <cfRule type="cellIs" dxfId="115" priority="466" operator="equal">
      <formula>1</formula>
    </cfRule>
    <cfRule type="cellIs" dxfId="114" priority="467" operator="equal">
      <formula>19</formula>
    </cfRule>
    <cfRule type="cellIs" dxfId="113" priority="468" operator="equal">
      <formula>20</formula>
    </cfRule>
  </conditionalFormatting>
  <conditionalFormatting sqref="H9">
    <cfRule type="cellIs" dxfId="112" priority="454" operator="equal">
      <formula>1</formula>
    </cfRule>
    <cfRule type="cellIs" dxfId="111" priority="455" operator="equal">
      <formula>19</formula>
    </cfRule>
    <cfRule type="cellIs" dxfId="110" priority="456" operator="equal">
      <formula>20</formula>
    </cfRule>
  </conditionalFormatting>
  <conditionalFormatting sqref="H8">
    <cfRule type="cellIs" dxfId="109" priority="451" operator="equal">
      <formula>1</formula>
    </cfRule>
    <cfRule type="cellIs" dxfId="108" priority="452" operator="equal">
      <formula>19</formula>
    </cfRule>
    <cfRule type="cellIs" dxfId="107" priority="453" operator="equal">
      <formula>20</formula>
    </cfRule>
  </conditionalFormatting>
  <conditionalFormatting sqref="H9">
    <cfRule type="cellIs" dxfId="106" priority="448" operator="equal">
      <formula>1</formula>
    </cfRule>
    <cfRule type="cellIs" dxfId="105" priority="449" operator="equal">
      <formula>19</formula>
    </cfRule>
    <cfRule type="cellIs" dxfId="104" priority="450" operator="equal">
      <formula>20</formula>
    </cfRule>
  </conditionalFormatting>
  <conditionalFormatting sqref="H11">
    <cfRule type="cellIs" dxfId="103" priority="445" operator="equal">
      <formula>1</formula>
    </cfRule>
    <cfRule type="cellIs" dxfId="102" priority="446" operator="equal">
      <formula>19</formula>
    </cfRule>
    <cfRule type="cellIs" dxfId="101" priority="447" operator="equal">
      <formula>20</formula>
    </cfRule>
  </conditionalFormatting>
  <conditionalFormatting sqref="H11">
    <cfRule type="cellIs" dxfId="100" priority="433" operator="equal">
      <formula>1</formula>
    </cfRule>
    <cfRule type="cellIs" dxfId="99" priority="434" operator="equal">
      <formula>19</formula>
    </cfRule>
    <cfRule type="cellIs" dxfId="98" priority="435" operator="equal">
      <formula>20</formula>
    </cfRule>
  </conditionalFormatting>
  <conditionalFormatting sqref="H10">
    <cfRule type="cellIs" dxfId="97" priority="421" operator="equal">
      <formula>1</formula>
    </cfRule>
    <cfRule type="cellIs" dxfId="96" priority="422" operator="equal">
      <formula>19</formula>
    </cfRule>
    <cfRule type="cellIs" dxfId="95" priority="423" operator="equal">
      <formula>20</formula>
    </cfRule>
  </conditionalFormatting>
  <conditionalFormatting sqref="H2">
    <cfRule type="cellIs" dxfId="94" priority="385" operator="equal">
      <formula>1</formula>
    </cfRule>
    <cfRule type="cellIs" dxfId="93" priority="386" operator="equal">
      <formula>19</formula>
    </cfRule>
    <cfRule type="cellIs" dxfId="92" priority="387" operator="equal">
      <formula>20</formula>
    </cfRule>
  </conditionalFormatting>
  <conditionalFormatting sqref="H4">
    <cfRule type="cellIs" dxfId="91" priority="184" operator="equal">
      <formula>1</formula>
    </cfRule>
    <cfRule type="cellIs" dxfId="90" priority="185" operator="equal">
      <formula>19</formula>
    </cfRule>
    <cfRule type="cellIs" dxfId="89" priority="186" operator="equal">
      <formula>20</formula>
    </cfRule>
  </conditionalFormatting>
  <conditionalFormatting sqref="H4">
    <cfRule type="cellIs" dxfId="88" priority="187" operator="equal">
      <formula>1</formula>
    </cfRule>
    <cfRule type="cellIs" dxfId="87" priority="188" operator="equal">
      <formula>19</formula>
    </cfRule>
    <cfRule type="cellIs" dxfId="86" priority="189" operator="equal">
      <formula>20</formula>
    </cfRule>
  </conditionalFormatting>
  <conditionalFormatting sqref="H3">
    <cfRule type="cellIs" dxfId="85" priority="172" operator="equal">
      <formula>1</formula>
    </cfRule>
    <cfRule type="cellIs" dxfId="84" priority="173" operator="equal">
      <formula>19</formula>
    </cfRule>
    <cfRule type="cellIs" dxfId="83" priority="174" operator="equal">
      <formula>20</formula>
    </cfRule>
  </conditionalFormatting>
  <conditionalFormatting sqref="H3">
    <cfRule type="cellIs" dxfId="82" priority="175" operator="equal">
      <formula>1</formula>
    </cfRule>
    <cfRule type="cellIs" dxfId="81" priority="176" operator="equal">
      <formula>19</formula>
    </cfRule>
    <cfRule type="cellIs" dxfId="80" priority="177" operator="equal">
      <formula>20</formula>
    </cfRule>
  </conditionalFormatting>
  <conditionalFormatting sqref="H3">
    <cfRule type="cellIs" dxfId="79" priority="166" operator="equal">
      <formula>1</formula>
    </cfRule>
    <cfRule type="cellIs" dxfId="78" priority="167" operator="equal">
      <formula>19</formula>
    </cfRule>
    <cfRule type="cellIs" dxfId="77" priority="168" operator="equal">
      <formula>20</formula>
    </cfRule>
  </conditionalFormatting>
  <conditionalFormatting sqref="H4">
    <cfRule type="cellIs" dxfId="76" priority="157" operator="equal">
      <formula>1</formula>
    </cfRule>
    <cfRule type="cellIs" dxfId="75" priority="158" operator="equal">
      <formula>19</formula>
    </cfRule>
    <cfRule type="cellIs" dxfId="74" priority="159" operator="equal">
      <formula>20</formula>
    </cfRule>
  </conditionalFormatting>
  <conditionalFormatting sqref="H4">
    <cfRule type="cellIs" dxfId="73" priority="154" operator="equal">
      <formula>1</formula>
    </cfRule>
    <cfRule type="cellIs" dxfId="72" priority="155" operator="equal">
      <formula>19</formula>
    </cfRule>
    <cfRule type="cellIs" dxfId="71" priority="156" operator="equal">
      <formula>20</formula>
    </cfRule>
  </conditionalFormatting>
  <conditionalFormatting sqref="H3">
    <cfRule type="cellIs" dxfId="70" priority="169" operator="equal">
      <formula>1</formula>
    </cfRule>
    <cfRule type="cellIs" dxfId="69" priority="170" operator="equal">
      <formula>19</formula>
    </cfRule>
    <cfRule type="cellIs" dxfId="68" priority="171" operator="equal">
      <formula>20</formula>
    </cfRule>
  </conditionalFormatting>
  <conditionalFormatting sqref="H5">
    <cfRule type="cellIs" dxfId="67" priority="34" operator="equal">
      <formula>1</formula>
    </cfRule>
    <cfRule type="cellIs" dxfId="66" priority="35" operator="equal">
      <formula>19</formula>
    </cfRule>
    <cfRule type="cellIs" dxfId="65" priority="36" operator="equal">
      <formula>20</formula>
    </cfRule>
  </conditionalFormatting>
  <conditionalFormatting sqref="H5">
    <cfRule type="cellIs" dxfId="64" priority="31" operator="equal">
      <formula>1</formula>
    </cfRule>
    <cfRule type="cellIs" dxfId="63" priority="32" operator="equal">
      <formula>19</formula>
    </cfRule>
    <cfRule type="cellIs" dxfId="62" priority="33" operator="equal">
      <formula>20</formula>
    </cfRule>
  </conditionalFormatting>
  <conditionalFormatting sqref="H12">
    <cfRule type="cellIs" dxfId="61" priority="4" operator="equal">
      <formula>1</formula>
    </cfRule>
    <cfRule type="cellIs" dxfId="60" priority="5" operator="equal">
      <formula>19</formula>
    </cfRule>
    <cfRule type="cellIs" dxfId="59" priority="6" operator="equal">
      <formula>20</formula>
    </cfRule>
  </conditionalFormatting>
  <conditionalFormatting sqref="H12">
    <cfRule type="cellIs" dxfId="58" priority="1" operator="equal">
      <formula>1</formula>
    </cfRule>
    <cfRule type="cellIs" dxfId="57" priority="2" operator="equal">
      <formula>19</formula>
    </cfRule>
    <cfRule type="cellIs" dxfId="56" priority="3" operator="equal">
      <formula>20</formula>
    </cfRule>
  </conditionalFormatting>
  <conditionalFormatting sqref="H12">
    <cfRule type="cellIs" dxfId="55" priority="7" operator="equal">
      <formula>1</formula>
    </cfRule>
    <cfRule type="cellIs" dxfId="54" priority="8" operator="equal">
      <formula>19</formula>
    </cfRule>
    <cfRule type="cellIs" dxfId="53" priority="9" operator="equal">
      <formula>20</formula>
    </cfRule>
  </conditionalFormatting>
  <conditionalFormatting sqref="H12">
    <cfRule type="cellIs" dxfId="52" priority="10" operator="equal">
      <formula>1</formula>
    </cfRule>
    <cfRule type="cellIs" dxfId="51" priority="11" operator="equal">
      <formula>19</formula>
    </cfRule>
    <cfRule type="cellIs" dxfId="50" priority="12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/>
  </sheetViews>
  <sheetFormatPr defaultColWidth="3.8984375" defaultRowHeight="15.6" x14ac:dyDescent="0.3"/>
  <cols>
    <col min="1" max="1" width="10.59765625" style="21" bestFit="1" customWidth="1"/>
    <col min="2" max="2" width="11.89843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62" t="s">
        <v>114</v>
      </c>
      <c r="B2" s="163" t="s">
        <v>46</v>
      </c>
      <c r="C2" s="160">
        <v>29</v>
      </c>
      <c r="D2" s="141">
        <f t="shared" ref="D2:D6" ca="1" si="0">RANDBETWEEN(1,20)</f>
        <v>12</v>
      </c>
      <c r="E2" s="77">
        <f t="shared" ref="E2:E6" ca="1" si="1">D2+C2</f>
        <v>41</v>
      </c>
      <c r="G2" s="76" t="s">
        <v>97</v>
      </c>
      <c r="H2" s="77" t="s">
        <v>46</v>
      </c>
      <c r="I2" s="77">
        <v>9</v>
      </c>
      <c r="J2" s="141">
        <f t="shared" ref="J2:J4" ca="1" si="2">RANDBETWEEN(1,20)</f>
        <v>4</v>
      </c>
      <c r="K2" s="77">
        <f t="shared" ref="K2:K4" ca="1" si="3">J2+I2</f>
        <v>13</v>
      </c>
    </row>
    <row r="3" spans="1:11" x14ac:dyDescent="0.3">
      <c r="A3" s="80" t="s">
        <v>114</v>
      </c>
      <c r="B3" s="163" t="s">
        <v>47</v>
      </c>
      <c r="C3" s="160">
        <v>19</v>
      </c>
      <c r="D3" s="140">
        <f t="shared" ca="1" si="0"/>
        <v>17</v>
      </c>
      <c r="E3" s="79">
        <f t="shared" ca="1" si="1"/>
        <v>36</v>
      </c>
      <c r="G3" s="78" t="s">
        <v>97</v>
      </c>
      <c r="H3" s="79" t="s">
        <v>47</v>
      </c>
      <c r="I3" s="79">
        <v>6</v>
      </c>
      <c r="J3" s="140">
        <f t="shared" ca="1" si="2"/>
        <v>19</v>
      </c>
      <c r="K3" s="79">
        <f t="shared" ca="1" si="3"/>
        <v>25</v>
      </c>
    </row>
    <row r="4" spans="1:11" x14ac:dyDescent="0.3">
      <c r="A4" s="159" t="s">
        <v>114</v>
      </c>
      <c r="B4" s="164" t="s">
        <v>48</v>
      </c>
      <c r="C4" s="161">
        <v>15</v>
      </c>
      <c r="D4" s="142">
        <f t="shared" ca="1" si="0"/>
        <v>10</v>
      </c>
      <c r="E4" s="82">
        <f t="shared" ca="1" si="1"/>
        <v>25</v>
      </c>
      <c r="G4" s="81" t="s">
        <v>97</v>
      </c>
      <c r="H4" s="82" t="s">
        <v>48</v>
      </c>
      <c r="I4" s="82">
        <v>3</v>
      </c>
      <c r="J4" s="142">
        <f t="shared" ca="1" si="2"/>
        <v>3</v>
      </c>
      <c r="K4" s="82">
        <f t="shared" ca="1" si="3"/>
        <v>6</v>
      </c>
    </row>
    <row r="5" spans="1:11" x14ac:dyDescent="0.3">
      <c r="A5" s="159" t="s">
        <v>114</v>
      </c>
      <c r="B5" s="164" t="s">
        <v>101</v>
      </c>
      <c r="C5" s="161">
        <v>35</v>
      </c>
      <c r="D5" s="142">
        <f t="shared" ca="1" si="0"/>
        <v>10</v>
      </c>
      <c r="E5" s="82">
        <f t="shared" ca="1" si="1"/>
        <v>45</v>
      </c>
      <c r="G5" s="81" t="s">
        <v>97</v>
      </c>
      <c r="H5" s="82" t="s">
        <v>93</v>
      </c>
      <c r="I5" s="82"/>
      <c r="J5" s="142">
        <f t="shared" ref="J5:J9" ca="1" si="4">RANDBETWEEN(1,20)</f>
        <v>11</v>
      </c>
      <c r="K5" s="82">
        <f ca="1">J5+I5</f>
        <v>11</v>
      </c>
    </row>
    <row r="6" spans="1:11" x14ac:dyDescent="0.3">
      <c r="A6" s="159" t="s">
        <v>114</v>
      </c>
      <c r="B6" s="164" t="s">
        <v>115</v>
      </c>
      <c r="C6" s="161">
        <v>29</v>
      </c>
      <c r="D6" s="142">
        <f t="shared" ca="1" si="0"/>
        <v>17</v>
      </c>
      <c r="E6" s="82">
        <f t="shared" ca="1" si="1"/>
        <v>46</v>
      </c>
      <c r="G6" s="81" t="s">
        <v>97</v>
      </c>
      <c r="H6" s="82" t="s">
        <v>95</v>
      </c>
      <c r="I6" s="82">
        <v>0</v>
      </c>
      <c r="J6" s="142">
        <f t="shared" ca="1" si="4"/>
        <v>20</v>
      </c>
      <c r="K6" s="82">
        <f t="shared" ref="K6:K7" ca="1" si="5">J6+I6</f>
        <v>20</v>
      </c>
    </row>
    <row r="7" spans="1:11" x14ac:dyDescent="0.3">
      <c r="A7" s="159" t="s">
        <v>114</v>
      </c>
      <c r="B7" s="164" t="s">
        <v>109</v>
      </c>
      <c r="C7" s="161">
        <v>14</v>
      </c>
      <c r="D7" s="142">
        <f ca="1">RANDBETWEEN(1,20)</f>
        <v>18</v>
      </c>
      <c r="E7" s="82">
        <f ca="1">D7+C7</f>
        <v>32</v>
      </c>
      <c r="G7" s="81" t="s">
        <v>97</v>
      </c>
      <c r="H7" s="82" t="s">
        <v>94</v>
      </c>
      <c r="I7" s="82">
        <v>0</v>
      </c>
      <c r="J7" s="142">
        <f t="shared" ca="1" si="4"/>
        <v>5</v>
      </c>
      <c r="K7" s="82">
        <f t="shared" ca="1" si="5"/>
        <v>5</v>
      </c>
    </row>
    <row r="8" spans="1:11" x14ac:dyDescent="0.3">
      <c r="A8" s="159" t="s">
        <v>114</v>
      </c>
      <c r="B8" s="164" t="s">
        <v>110</v>
      </c>
      <c r="C8" s="161">
        <v>25</v>
      </c>
      <c r="D8" s="142">
        <f ca="1">RANDBETWEEN(1,20)</f>
        <v>5</v>
      </c>
      <c r="E8" s="82">
        <f ca="1">D8+C8</f>
        <v>30</v>
      </c>
      <c r="G8" s="81" t="s">
        <v>97</v>
      </c>
      <c r="H8" s="82" t="s">
        <v>101</v>
      </c>
      <c r="I8" s="82">
        <v>2</v>
      </c>
      <c r="J8" s="142">
        <f t="shared" ca="1" si="4"/>
        <v>10</v>
      </c>
      <c r="K8" s="82">
        <f t="shared" ref="K8" ca="1" si="6">J8+I8</f>
        <v>12</v>
      </c>
    </row>
    <row r="9" spans="1:11" x14ac:dyDescent="0.3">
      <c r="A9" s="159" t="s">
        <v>114</v>
      </c>
      <c r="B9" s="164" t="s">
        <v>95</v>
      </c>
      <c r="C9" s="161">
        <v>-20</v>
      </c>
      <c r="D9" s="142">
        <f ca="1">RANDBETWEEN(1,20)</f>
        <v>1</v>
      </c>
      <c r="E9" s="82">
        <f ca="1">D9+C9</f>
        <v>-19</v>
      </c>
      <c r="G9" s="81" t="s">
        <v>77</v>
      </c>
      <c r="H9" s="82" t="s">
        <v>111</v>
      </c>
      <c r="I9" s="82">
        <v>7</v>
      </c>
      <c r="J9" s="142">
        <f t="shared" ca="1" si="4"/>
        <v>10</v>
      </c>
      <c r="K9" s="82">
        <f t="shared" ref="K9" ca="1" si="7">J9+I9</f>
        <v>17</v>
      </c>
    </row>
  </sheetData>
  <conditionalFormatting sqref="A2">
    <cfRule type="cellIs" dxfId="49" priority="75" operator="equal">
      <formula>"No"</formula>
    </cfRule>
    <cfRule type="cellIs" dxfId="48" priority="76" operator="equal">
      <formula>"Yes"</formula>
    </cfRule>
  </conditionalFormatting>
  <conditionalFormatting sqref="A3:A4">
    <cfRule type="cellIs" dxfId="47" priority="73" operator="equal">
      <formula>"No"</formula>
    </cfRule>
    <cfRule type="cellIs" dxfId="46" priority="74" operator="equal">
      <formula>"Yes"</formula>
    </cfRule>
  </conditionalFormatting>
  <conditionalFormatting sqref="A2">
    <cfRule type="cellIs" dxfId="45" priority="87" operator="equal">
      <formula>"No"</formula>
    </cfRule>
    <cfRule type="cellIs" dxfId="44" priority="88" operator="equal">
      <formula>"Yes"</formula>
    </cfRule>
  </conditionalFormatting>
  <conditionalFormatting sqref="A3:A4">
    <cfRule type="cellIs" dxfId="43" priority="85" operator="equal">
      <formula>"No"</formula>
    </cfRule>
    <cfRule type="cellIs" dxfId="42" priority="86" operator="equal">
      <formula>"Yes"</formula>
    </cfRule>
  </conditionalFormatting>
  <conditionalFormatting sqref="A2">
    <cfRule type="cellIs" dxfId="41" priority="83" operator="equal">
      <formula>"No"</formula>
    </cfRule>
    <cfRule type="cellIs" dxfId="40" priority="84" operator="equal">
      <formula>"Yes"</formula>
    </cfRule>
  </conditionalFormatting>
  <conditionalFormatting sqref="A3:A4">
    <cfRule type="cellIs" dxfId="39" priority="81" operator="equal">
      <formula>"No"</formula>
    </cfRule>
    <cfRule type="cellIs" dxfId="38" priority="82" operator="equal">
      <formula>"Yes"</formula>
    </cfRule>
  </conditionalFormatting>
  <conditionalFormatting sqref="A2">
    <cfRule type="cellIs" dxfId="37" priority="79" operator="equal">
      <formula>"No"</formula>
    </cfRule>
    <cfRule type="cellIs" dxfId="36" priority="80" operator="equal">
      <formula>"Yes"</formula>
    </cfRule>
  </conditionalFormatting>
  <conditionalFormatting sqref="A3:A4">
    <cfRule type="cellIs" dxfId="35" priority="77" operator="equal">
      <formula>"No"</formula>
    </cfRule>
    <cfRule type="cellIs" dxfId="34" priority="78" operator="equal">
      <formula>"Yes"</formula>
    </cfRule>
  </conditionalFormatting>
  <conditionalFormatting sqref="A5">
    <cfRule type="cellIs" dxfId="33" priority="65" operator="equal">
      <formula>"No"</formula>
    </cfRule>
    <cfRule type="cellIs" dxfId="32" priority="66" operator="equal">
      <formula>"Yes"</formula>
    </cfRule>
  </conditionalFormatting>
  <conditionalFormatting sqref="A5">
    <cfRule type="cellIs" dxfId="31" priority="71" operator="equal">
      <formula>"No"</formula>
    </cfRule>
    <cfRule type="cellIs" dxfId="30" priority="72" operator="equal">
      <formula>"Yes"</formula>
    </cfRule>
  </conditionalFormatting>
  <conditionalFormatting sqref="A5">
    <cfRule type="cellIs" dxfId="29" priority="69" operator="equal">
      <formula>"No"</formula>
    </cfRule>
    <cfRule type="cellIs" dxfId="28" priority="70" operator="equal">
      <formula>"Yes"</formula>
    </cfRule>
  </conditionalFormatting>
  <conditionalFormatting sqref="A5">
    <cfRule type="cellIs" dxfId="27" priority="67" operator="equal">
      <formula>"No"</formula>
    </cfRule>
    <cfRule type="cellIs" dxfId="26" priority="68" operator="equal">
      <formula>"Yes"</formula>
    </cfRule>
  </conditionalFormatting>
  <conditionalFormatting sqref="A6:A7">
    <cfRule type="cellIs" dxfId="25" priority="57" operator="equal">
      <formula>"No"</formula>
    </cfRule>
    <cfRule type="cellIs" dxfId="24" priority="58" operator="equal">
      <formula>"Yes"</formula>
    </cfRule>
  </conditionalFormatting>
  <conditionalFormatting sqref="A6:A7">
    <cfRule type="cellIs" dxfId="23" priority="63" operator="equal">
      <formula>"No"</formula>
    </cfRule>
    <cfRule type="cellIs" dxfId="22" priority="64" operator="equal">
      <formula>"Yes"</formula>
    </cfRule>
  </conditionalFormatting>
  <conditionalFormatting sqref="A6:A7">
    <cfRule type="cellIs" dxfId="21" priority="61" operator="equal">
      <formula>"No"</formula>
    </cfRule>
    <cfRule type="cellIs" dxfId="20" priority="62" operator="equal">
      <formula>"Yes"</formula>
    </cfRule>
  </conditionalFormatting>
  <conditionalFormatting sqref="A6:A7">
    <cfRule type="cellIs" dxfId="19" priority="59" operator="equal">
      <formula>"No"</formula>
    </cfRule>
    <cfRule type="cellIs" dxfId="18" priority="60" operator="equal">
      <formula>"Yes"</formula>
    </cfRule>
  </conditionalFormatting>
  <conditionalFormatting sqref="A8">
    <cfRule type="cellIs" dxfId="17" priority="9" operator="equal">
      <formula>"No"</formula>
    </cfRule>
    <cfRule type="cellIs" dxfId="16" priority="10" operator="equal">
      <formula>"Yes"</formula>
    </cfRule>
  </conditionalFormatting>
  <conditionalFormatting sqref="A8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A8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A8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A9">
    <cfRule type="cellIs" dxfId="9" priority="1" operator="equal">
      <formula>"No"</formula>
    </cfRule>
    <cfRule type="cellIs" dxfId="8" priority="2" operator="equal">
      <formula>"Yes"</formula>
    </cfRule>
  </conditionalFormatting>
  <conditionalFormatting sqref="A9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A9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A9">
    <cfRule type="cellIs" dxfId="3" priority="3" operator="equal">
      <formula>"No"</formula>
    </cfRule>
    <cfRule type="cellIs" dxfId="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8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79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>SUM(H2:U2)</f>
        <v>0</v>
      </c>
      <c r="W2" s="71"/>
      <c r="X2" s="74"/>
      <c r="Y2" s="69">
        <f>54</f>
        <v>54</v>
      </c>
      <c r="Z2" s="65">
        <f>Y2+X2-(V2+W2)</f>
        <v>54</v>
      </c>
      <c r="AA2" s="133">
        <f>SMALL(Y2:Z2,1)</f>
        <v>54</v>
      </c>
    </row>
    <row r="3" spans="1:27" x14ac:dyDescent="0.3">
      <c r="A3" s="150" t="s">
        <v>97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>SUM(H3:U3)</f>
        <v>0</v>
      </c>
      <c r="W3" s="72"/>
      <c r="X3" s="75"/>
      <c r="Y3" s="69">
        <v>51</v>
      </c>
      <c r="Z3" s="66">
        <f>Y3+X3-(V3+W3)</f>
        <v>51</v>
      </c>
      <c r="AA3" s="133">
        <f>SMALL(Y3:Z3,1)</f>
        <v>51</v>
      </c>
    </row>
    <row r="4" spans="1:27" x14ac:dyDescent="0.3">
      <c r="A4" s="59" t="s">
        <v>86</v>
      </c>
      <c r="B4" s="121">
        <v>16</v>
      </c>
      <c r="C4" s="124">
        <v>14</v>
      </c>
      <c r="D4" s="127">
        <v>19</v>
      </c>
      <c r="E4" s="149">
        <v>0</v>
      </c>
      <c r="F4" s="117" t="s">
        <v>73</v>
      </c>
      <c r="G4" s="118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>SUM(H4:U4)</f>
        <v>0</v>
      </c>
      <c r="W4" s="72"/>
      <c r="X4" s="75"/>
      <c r="Y4" s="153">
        <v>44</v>
      </c>
      <c r="Z4" s="66">
        <f>Y4+X4-(V4+W4)</f>
        <v>44</v>
      </c>
      <c r="AA4" s="133">
        <f>SMALL(Y4:Z4,1)</f>
        <v>44</v>
      </c>
    </row>
    <row r="5" spans="1:27" x14ac:dyDescent="0.3">
      <c r="A5" s="174" t="s">
        <v>83</v>
      </c>
      <c r="B5" s="121">
        <v>21</v>
      </c>
      <c r="C5" s="124">
        <v>12</v>
      </c>
      <c r="D5" s="127">
        <v>22</v>
      </c>
      <c r="E5" s="149">
        <v>0</v>
      </c>
      <c r="F5" s="117" t="s">
        <v>85</v>
      </c>
      <c r="G5" s="118">
        <v>5</v>
      </c>
      <c r="H5" s="57"/>
      <c r="I5" s="22"/>
      <c r="J5" s="23"/>
      <c r="K5" s="144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>SUM(H5:U5)</f>
        <v>0</v>
      </c>
      <c r="W5" s="72"/>
      <c r="X5" s="75"/>
      <c r="Y5" s="69">
        <f>44+13</f>
        <v>57</v>
      </c>
      <c r="Z5" s="66">
        <f>Y5+X5-(V5+W5)</f>
        <v>57</v>
      </c>
      <c r="AA5" s="133">
        <f>SMALL(Y5:Z5,1)</f>
        <v>57</v>
      </c>
    </row>
    <row r="6" spans="1:27" x14ac:dyDescent="0.3">
      <c r="A6" s="60" t="s">
        <v>96</v>
      </c>
      <c r="B6" s="121">
        <f>16+3</f>
        <v>19</v>
      </c>
      <c r="C6" s="124">
        <f>10+3</f>
        <v>13</v>
      </c>
      <c r="D6" s="127">
        <f>16+3</f>
        <v>19</v>
      </c>
      <c r="E6" s="149">
        <v>0</v>
      </c>
      <c r="F6" s="117" t="s">
        <v>73</v>
      </c>
      <c r="G6" s="118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>SUM(H6:U6)</f>
        <v>0</v>
      </c>
      <c r="W6" s="72"/>
      <c r="X6" s="75"/>
      <c r="Y6" s="176">
        <v>86</v>
      </c>
      <c r="Z6" s="66">
        <f>Y6+X6-(V6+W6)</f>
        <v>86</v>
      </c>
      <c r="AA6" s="133">
        <f>SMALL(Y6:Z6,1)</f>
        <v>86</v>
      </c>
    </row>
    <row r="7" spans="1:27" x14ac:dyDescent="0.3">
      <c r="A7" s="60" t="s">
        <v>80</v>
      </c>
      <c r="B7" s="121">
        <v>10</v>
      </c>
      <c r="C7" s="124">
        <v>12</v>
      </c>
      <c r="D7" s="127">
        <v>12</v>
      </c>
      <c r="E7" s="149">
        <v>0</v>
      </c>
      <c r="F7" s="117" t="s">
        <v>73</v>
      </c>
      <c r="G7" s="118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>SUM(H7:U7)</f>
        <v>0</v>
      </c>
      <c r="W7" s="72"/>
      <c r="X7" s="75"/>
      <c r="Y7" s="69">
        <v>36</v>
      </c>
      <c r="Z7" s="66">
        <f>Y7+X7-(V7+W7)</f>
        <v>36</v>
      </c>
      <c r="AA7" s="133">
        <f>SMALL(Y7:Z7,1)</f>
        <v>36</v>
      </c>
    </row>
    <row r="8" spans="1:27" x14ac:dyDescent="0.3">
      <c r="A8" s="60" t="s">
        <v>77</v>
      </c>
      <c r="B8" s="121">
        <f>20</f>
        <v>20</v>
      </c>
      <c r="C8" s="124">
        <f>10</f>
        <v>10</v>
      </c>
      <c r="D8" s="127">
        <f>20</f>
        <v>20</v>
      </c>
      <c r="E8" s="149">
        <v>0</v>
      </c>
      <c r="F8" s="117" t="s">
        <v>73</v>
      </c>
      <c r="G8" s="118">
        <v>0</v>
      </c>
      <c r="H8" s="57"/>
      <c r="I8" s="22"/>
      <c r="J8" s="23"/>
      <c r="K8" s="144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>SUM(H8:U8)</f>
        <v>0</v>
      </c>
      <c r="W8" s="72"/>
      <c r="X8" s="75"/>
      <c r="Y8" s="175">
        <f>41+13+9</f>
        <v>63</v>
      </c>
      <c r="Z8" s="66">
        <f>Y8+X8-(V8+W8)</f>
        <v>63</v>
      </c>
      <c r="AA8" s="133">
        <f>SMALL(Y8:Z8,1)</f>
        <v>63</v>
      </c>
    </row>
    <row r="9" spans="1:27" x14ac:dyDescent="0.3">
      <c r="A9" s="60" t="s">
        <v>88</v>
      </c>
      <c r="B9" s="151">
        <v>18</v>
      </c>
      <c r="C9" s="152">
        <v>11</v>
      </c>
      <c r="D9" s="127">
        <v>19</v>
      </c>
      <c r="E9" s="149">
        <v>0</v>
      </c>
      <c r="F9" s="117" t="s">
        <v>73</v>
      </c>
      <c r="G9" s="118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>SUM(H9:U9)</f>
        <v>0</v>
      </c>
      <c r="W9" s="72"/>
      <c r="X9" s="75"/>
      <c r="Y9" s="69">
        <v>44</v>
      </c>
      <c r="Z9" s="66">
        <f>Y9+X9-(V9+W9)</f>
        <v>44</v>
      </c>
      <c r="AA9" s="133">
        <f>SMALL(Y9:Z9,1)</f>
        <v>44</v>
      </c>
    </row>
    <row r="10" spans="1:27" x14ac:dyDescent="0.3">
      <c r="A10" s="165" t="s">
        <v>112</v>
      </c>
      <c r="B10" s="120">
        <v>25</v>
      </c>
      <c r="C10" s="124">
        <v>6</v>
      </c>
      <c r="D10" s="127">
        <v>25</v>
      </c>
      <c r="E10" s="149">
        <v>10</v>
      </c>
      <c r="F10" s="154" t="s">
        <v>108</v>
      </c>
      <c r="G10" s="118">
        <v>5</v>
      </c>
      <c r="H10" s="57">
        <v>208</v>
      </c>
      <c r="I10" s="22">
        <v>33</v>
      </c>
      <c r="J10" s="23">
        <v>281</v>
      </c>
      <c r="K10" s="167">
        <v>16</v>
      </c>
      <c r="L10" s="168">
        <v>35</v>
      </c>
      <c r="M10" s="33">
        <v>188</v>
      </c>
      <c r="N10" s="39">
        <v>30</v>
      </c>
      <c r="O10" s="42"/>
      <c r="P10" s="45"/>
      <c r="Q10" s="48"/>
      <c r="R10" s="51"/>
      <c r="S10" s="54">
        <v>42</v>
      </c>
      <c r="T10" s="36">
        <v>165</v>
      </c>
      <c r="U10" s="63">
        <v>13</v>
      </c>
      <c r="V10" s="65">
        <f t="shared" ref="V10" si="0">SUM(H10:U10)</f>
        <v>1011</v>
      </c>
      <c r="W10" s="72"/>
      <c r="X10" s="75"/>
      <c r="Y10" s="69">
        <v>1000</v>
      </c>
      <c r="Z10" s="66">
        <f>Y10+X10-(V10+W10)</f>
        <v>-11</v>
      </c>
      <c r="AA10" s="133">
        <f>SMALL(Y10:Z10,1)</f>
        <v>-11</v>
      </c>
    </row>
    <row r="11" spans="1:27" x14ac:dyDescent="0.3">
      <c r="J11" s="21" t="s">
        <v>120</v>
      </c>
      <c r="K11" s="21" t="s">
        <v>119</v>
      </c>
      <c r="L11" s="21" t="s">
        <v>119</v>
      </c>
      <c r="M11" s="21" t="s">
        <v>113</v>
      </c>
    </row>
  </sheetData>
  <sortState ref="A2:AA9">
    <sortCondition ref="A2:A9"/>
  </sortState>
  <conditionalFormatting sqref="AA2:AA10">
    <cfRule type="cellIs" dxfId="1" priority="56" stopIfTrue="1" operator="lessThan">
      <formula>0.5</formula>
    </cfRule>
  </conditionalFormatting>
  <conditionalFormatting sqref="AA2:AA10">
    <cfRule type="cellIs" dxfId="0" priority="57" operator="lessThan">
      <formula>Y2/2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I4" sqref="I4"/>
    </sheetView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6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9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7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23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9</v>
      </c>
      <c r="E5" s="10">
        <f ca="1">RANDBETWEEN(1,8)+RANDBETWEEN(1,8)+RANDBETWEEN(1,8)</f>
        <v>13</v>
      </c>
      <c r="F5" s="10">
        <f ca="1">RANDBETWEEN(1,8)+RANDBETWEEN(1,8)+RANDBETWEEN(1,8)+RANDBETWEEN(1,8)</f>
        <v>11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14</v>
      </c>
      <c r="E6" s="10">
        <f ca="1">RANDBETWEEN(1,10)+RANDBETWEEN(1,10)+RANDBETWEEN(1,10)</f>
        <v>22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26</v>
      </c>
      <c r="H6" s="11">
        <f ca="1">RANDBETWEEN(1,10)+RANDBETWEEN(1,10)+RANDBETWEEN(1,10)+RANDBETWEEN(1,10)+RANDBETWEEN(1,10)+RANDBETWEEN(1,10)</f>
        <v>19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11</v>
      </c>
      <c r="E7" s="10">
        <f ca="1">RANDBETWEEN(1,12)+RANDBETWEEN(1,12)+RANDBETWEEN(1,12)</f>
        <v>14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15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15</v>
      </c>
      <c r="D8" s="10">
        <f ca="1">RANDBETWEEN(1,20)+RANDBETWEEN(1,20)</f>
        <v>26</v>
      </c>
      <c r="E8" s="10">
        <f ca="1">RANDBETWEEN(1,20)+RANDBETWEEN(1,20)+RANDBETWEEN(1,20)</f>
        <v>36</v>
      </c>
      <c r="F8" s="10">
        <f ca="1">RANDBETWEEN(1,20)+RANDBETWEEN(1,20)+RANDBETWEEN(1,20)+RANDBETWEEN(1,20)</f>
        <v>35</v>
      </c>
      <c r="G8" s="10">
        <f ca="1">RANDBETWEEN(1,20)+RANDBETWEEN(1,20)+RANDBETWEEN(1,20)+RANDBETWEEN(1,20)+RANDBETWEEN(1,20)</f>
        <v>33</v>
      </c>
      <c r="H8" s="11">
        <f ca="1">RANDBETWEEN(1,20)+RANDBETWEEN(1,20)+RANDBETWEEN(1,20)+RANDBETWEEN(1,20)+RANDBETWEEN(1,20)+RANDBETWEEN(1,20)</f>
        <v>65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79</v>
      </c>
      <c r="D9" s="13">
        <f ca="1">RANDBETWEEN(1,100)+RANDBETWEEN(1,100)</f>
        <v>137</v>
      </c>
      <c r="E9" s="13">
        <f ca="1">RANDBETWEEN(1,100)+RANDBETWEEN(1,100)+RANDBETWEEN(1,100)</f>
        <v>208</v>
      </c>
      <c r="F9" s="13">
        <f ca="1">RANDBETWEEN(1,100)+RANDBETWEEN(1,100)+RANDBETWEEN(1,100)+RANDBETWEEN(1,100)</f>
        <v>120</v>
      </c>
      <c r="G9" s="13">
        <f ca="1">RANDBETWEEN(1,100)+RANDBETWEEN(1,100)+RANDBETWEEN(1,100)+RANDBETWEEN(1,100)+RANDBETWEEN(1,100)</f>
        <v>278</v>
      </c>
      <c r="H9" s="14">
        <f ca="1">RANDBETWEEN(1,100)+RANDBETWEEN(1,100)+RANDBETWEEN(1,100)+RANDBETWEEN(1,100)+RANDBETWEEN(1,100)+RANDBETWEEN(1,100)</f>
        <v>405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2017-01-23T13:21:52Z</dcterms:modified>
</cp:coreProperties>
</file>