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18" i="2" l="1"/>
  <c r="I18" i="2" s="1"/>
  <c r="H19" i="2"/>
  <c r="I19" i="2" s="1"/>
  <c r="Y10" i="5" l="1"/>
  <c r="H4" i="2" l="1"/>
  <c r="I4" i="2" s="1"/>
  <c r="D11" i="5" l="1"/>
  <c r="B11" i="5"/>
  <c r="Y5" i="5"/>
  <c r="Y12" i="5"/>
  <c r="J12" i="3" l="1"/>
  <c r="K12" i="3" s="1"/>
  <c r="Y8" i="5"/>
  <c r="Y7" i="5"/>
  <c r="Y6" i="5"/>
  <c r="Y4" i="5"/>
  <c r="Y3" i="5"/>
  <c r="Y2" i="5"/>
  <c r="D11" i="1" l="1"/>
  <c r="D10" i="1"/>
  <c r="D9" i="1"/>
  <c r="D8" i="1"/>
  <c r="D7" i="1"/>
  <c r="D6" i="1"/>
  <c r="D5" i="1"/>
  <c r="D4" i="1"/>
  <c r="D3" i="1"/>
  <c r="D2" i="1"/>
  <c r="D13" i="1" l="1"/>
  <c r="E3" i="1"/>
  <c r="E4" i="1"/>
  <c r="E10" i="1" l="1"/>
  <c r="E11" i="1"/>
  <c r="D12" i="3" l="1"/>
  <c r="E12" i="3" s="1"/>
  <c r="D13" i="3"/>
  <c r="E13" i="3" s="1"/>
  <c r="D14" i="3"/>
  <c r="E14" i="3" s="1"/>
  <c r="D15" i="3"/>
  <c r="E15" i="3" s="1"/>
  <c r="D11" i="3"/>
  <c r="E11" i="3" s="1"/>
  <c r="H10" i="2" l="1"/>
  <c r="I10" i="2" s="1"/>
  <c r="H9" i="2"/>
  <c r="I9" i="2" s="1"/>
  <c r="H8" i="2"/>
  <c r="I8" i="2" s="1"/>
  <c r="H7" i="2"/>
  <c r="I7" i="2" s="1"/>
  <c r="J5" i="3" l="1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H16" i="2"/>
  <c r="I16" i="2" s="1"/>
  <c r="H17" i="2"/>
  <c r="I17" i="2" s="1"/>
  <c r="V9" i="5"/>
  <c r="Z9" i="5" s="1"/>
  <c r="AA9" i="5" s="1"/>
  <c r="V13" i="5" l="1"/>
  <c r="Z13" i="5" s="1"/>
  <c r="AA13" i="5" s="1"/>
  <c r="V12" i="5"/>
  <c r="Z12" i="5" s="1"/>
  <c r="AA12" i="5" s="1"/>
  <c r="H5" i="2" l="1"/>
  <c r="I5" i="2" s="1"/>
  <c r="H3" i="2"/>
  <c r="I3" i="2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V11" i="5" l="1"/>
  <c r="Z11" i="5" s="1"/>
  <c r="AA11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8" i="5"/>
  <c r="Z8" i="5" s="1"/>
  <c r="AA8" i="5" s="1"/>
  <c r="V10" i="5"/>
  <c r="Z10" i="5" s="1"/>
  <c r="AA10" i="5" s="1"/>
  <c r="V7" i="5"/>
  <c r="Z7" i="5" s="1"/>
  <c r="AA7" i="5" s="1"/>
  <c r="V6" i="5"/>
  <c r="Z6" i="5" s="1"/>
  <c r="AA6" i="5" s="1"/>
  <c r="V5" i="5"/>
  <c r="Z5" i="5" s="1"/>
  <c r="AA5" i="5" s="1"/>
  <c r="V4" i="5"/>
  <c r="Z4" i="5" s="1"/>
  <c r="AA4" i="5" s="1"/>
  <c r="V3" i="5"/>
  <c r="Z3" i="5" s="1"/>
  <c r="AA3" i="5" s="1"/>
  <c r="D3" i="5"/>
  <c r="B3" i="5"/>
  <c r="V2" i="5"/>
  <c r="Z2" i="5" s="1"/>
  <c r="AA2" i="5" s="1"/>
  <c r="J4" i="3"/>
  <c r="K4" i="3" s="1"/>
  <c r="D4" i="3"/>
  <c r="E4" i="3" s="1"/>
  <c r="J3" i="3"/>
  <c r="K3" i="3" s="1"/>
  <c r="D3" i="3"/>
  <c r="E3" i="3" s="1"/>
  <c r="J2" i="3"/>
  <c r="K2" i="3" s="1"/>
  <c r="D2" i="3"/>
  <c r="E2" i="3" s="1"/>
  <c r="H15" i="2"/>
  <c r="I15" i="2" s="1"/>
  <c r="H14" i="2"/>
  <c r="I14" i="2" s="1"/>
  <c r="H13" i="2"/>
  <c r="I13" i="2" s="1"/>
  <c r="H6" i="2"/>
  <c r="I6" i="2" s="1"/>
  <c r="H2" i="2"/>
  <c r="I2" i="2" s="1"/>
  <c r="I11" i="1"/>
  <c r="I10" i="1"/>
  <c r="I12" i="1" s="1"/>
  <c r="I9" i="1"/>
  <c r="M9" i="1"/>
  <c r="E7" i="1"/>
  <c r="M8" i="1"/>
  <c r="N17" i="1" s="1"/>
  <c r="E5" i="1"/>
  <c r="M7" i="1"/>
  <c r="E2" i="1"/>
  <c r="E9" i="1"/>
  <c r="E6" i="1"/>
  <c r="E8" i="1"/>
  <c r="I13" i="1" l="1"/>
  <c r="N14" i="1" s="1"/>
  <c r="N13" i="1"/>
  <c r="N15" i="1"/>
  <c r="M10" i="1"/>
  <c r="M11" i="1" s="1"/>
</calcChain>
</file>

<file path=xl/comments1.xml><?xml version="1.0" encoding="utf-8"?>
<comments xmlns="http://schemas.openxmlformats.org/spreadsheetml/2006/main">
  <authors>
    <author>Alexis Álvarez</author>
  </authors>
  <commentList>
    <comment ref="K5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K10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divine power +9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<sst xmlns="http://schemas.openxmlformats.org/spreadsheetml/2006/main" count="266" uniqueCount="134">
  <si>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</si>
  <si>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</si>
  <si>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</si>
  <si>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</si>
  <si>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</si>
  <si>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</si>
  <si>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</si>
  <si>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</si>
  <si>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</si>
  <si>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</si>
  <si>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</si>
  <si>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</si>
  <si>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</si>
  <si>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</si>
  <si>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</si>
  <si>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</si>
  <si>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</si>
  <si>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</si>
  <si>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</si>
  <si>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</si>
  <si>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</si>
  <si>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</si>
  <si>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</si>
  <si>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</si>
  <si>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</si>
  <si>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</si>
  <si>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</si>
  <si>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</si>
  <si>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</si>
  <si>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</si>
  <si>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</si>
  <si>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</si>
  <si>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</si>
  <si>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</si>
  <si>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</si>
  <si>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</si>
  <si>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</si>
  <si>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</si>
  <si>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</si>
  <si>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</si>
  <si>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</si>
  <si>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</si>
  <si>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</si>
  <si>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</si>
  <si>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</si>
  <si>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</si>
  <si>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</si>
  <si>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</si>
  <si>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</si>
  <si>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</si>
  <si>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</si>
  <si>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</si>
  <si>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</si>
  <si>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</si>
  <si>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</si>
  <si>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</si>
  <si>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</si>
  <si>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</si>
  <si>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</si>
  <si>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</si>
  <si>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</si>
  <si>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</si>
  <si>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</si>
  <si>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</si>
  <si>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</si>
  <si>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</si>
  <si>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</si>
  <si>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</si>
  <si>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</si>
  <si>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</si>
  <si>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</si>
  <si>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</si>
  <si>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</si>
  <si>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</si>
  <si>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</si>
  <si>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</si>
  <si>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</si>
  <si>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</si>
  <si>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</si>
  <si>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</si>
  <si>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</si>
  <si>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</si>
  <si>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</si>
  <si>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</si>
  <si>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</si>
  <si>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</si>
  <si>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</si>
  <si>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</si>
  <si>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</si>
  <si>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</si>
  <si>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</si>
  <si>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</si>
  <si>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Listen</t>
  </si>
  <si>
    <t>Move Silently</t>
  </si>
  <si>
    <t>Hide</t>
  </si>
  <si>
    <t>Lauren</t>
  </si>
  <si>
    <t>Ben</t>
  </si>
  <si>
    <t>duskblade</t>
  </si>
  <si>
    <t>1d8+2</t>
  </si>
  <si>
    <t>2d6+4</t>
  </si>
  <si>
    <t>Jump</t>
  </si>
  <si>
    <t>Grapple</t>
  </si>
  <si>
    <t>Targeting</t>
  </si>
  <si>
    <t>cleric-rogue-inquis</t>
  </si>
  <si>
    <t>20’</t>
  </si>
  <si>
    <t>Spot</t>
  </si>
  <si>
    <t>Intimidate</t>
  </si>
  <si>
    <t>Dispel Magic</t>
  </si>
  <si>
    <t>Climb</t>
  </si>
  <si>
    <t>Strength</t>
  </si>
  <si>
    <t>1d4</t>
  </si>
  <si>
    <t>Dagger</t>
  </si>
  <si>
    <t>student</t>
  </si>
  <si>
    <t>30’ or 80’</t>
  </si>
  <si>
    <t>Deliana</t>
  </si>
  <si>
    <t>succubus-sorceress</t>
  </si>
  <si>
    <t>Yngva</t>
  </si>
  <si>
    <t>Sorry</t>
  </si>
  <si>
    <t>martial rogue</t>
  </si>
  <si>
    <t>cleric</t>
  </si>
  <si>
    <t>Ben/Allisa (bear)</t>
  </si>
  <si>
    <t>cold iron/good</t>
  </si>
  <si>
    <t>Imm</t>
  </si>
  <si>
    <t>R10</t>
  </si>
  <si>
    <t>1d6+1</t>
  </si>
  <si>
    <t>Short Sword +1</t>
  </si>
  <si>
    <t>Ranged Touch Attack</t>
  </si>
  <si>
    <t>varies</t>
  </si>
  <si>
    <t>The party is unarmored and unarmed</t>
  </si>
  <si>
    <t>during this conflict.</t>
  </si>
  <si>
    <t>MW Dagger</t>
  </si>
  <si>
    <t>1d4+2</t>
  </si>
  <si>
    <t>Talis</t>
  </si>
  <si>
    <t>Touch Attack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</si>
</sst>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i/>
      <sz val="12"/>
      <color theme="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4" fillId="20" borderId="20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0" borderId="0" xfId="0" applyAlignment="1">
      <alignment horizontal="centerContinuous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507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99FFCC"/>
      <color rgb="FF000000"/>
      <color rgb="FFFF3399"/>
      <color rgb="FF0000FF"/>
      <color rgb="FFFF99FF"/>
      <color rgb="FFFFFF66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13</c:v>
                </c:pt>
                <c:pt idx="3">
                  <c:v>17</c:v>
                </c:pt>
                <c:pt idx="4">
                  <c:v>22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29</c:v>
                </c:pt>
                <c:pt idx="3">
                  <c:v>40</c:v>
                </c:pt>
                <c:pt idx="4">
                  <c:v>49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03264"/>
        <c:axId val="59004800"/>
        <c:axId val="61090880"/>
      </c:area3DChart>
      <c:catAx>
        <c:axId val="59003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004800"/>
        <c:crosses val="autoZero"/>
        <c:auto val="1"/>
        <c:lblAlgn val="ctr"/>
        <c:lblOffset val="100"/>
        <c:noMultiLvlLbl val="0"/>
      </c:catAx>
      <c:valAx>
        <c:axId val="5900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003264"/>
        <c:crosses val="autoZero"/>
        <c:crossBetween val="midCat"/>
      </c:valAx>
      <c:serAx>
        <c:axId val="61090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0048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17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15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22</c:v>
                </c:pt>
                <c:pt idx="4">
                  <c:v>17</c:v>
                </c:pt>
                <c:pt idx="5">
                  <c:v>34</c:v>
                </c:pt>
                <c:pt idx="6">
                  <c:v>49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30</c:v>
                </c:pt>
                <c:pt idx="4">
                  <c:v>37</c:v>
                </c:pt>
                <c:pt idx="5">
                  <c:v>45</c:v>
                </c:pt>
                <c:pt idx="6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2432"/>
        <c:axId val="66744704"/>
        <c:axId val="59013760"/>
      </c:area3DChart>
      <c:catAx>
        <c:axId val="59042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6744704"/>
        <c:crosses val="autoZero"/>
        <c:auto val="1"/>
        <c:lblAlgn val="ctr"/>
        <c:lblOffset val="100"/>
        <c:noMultiLvlLbl val="0"/>
      </c:catAx>
      <c:valAx>
        <c:axId val="667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9042432"/>
        <c:crosses val="autoZero"/>
        <c:crossBetween val="midCat"/>
      </c:valAx>
      <c:serAx>
        <c:axId val="5901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67447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13</c:v>
                </c:pt>
                <c:pt idx="3">
                  <c:v>17</c:v>
                </c:pt>
                <c:pt idx="4">
                  <c:v>22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29</c:v>
                </c:pt>
                <c:pt idx="3">
                  <c:v>40</c:v>
                </c:pt>
                <c:pt idx="4">
                  <c:v>49</c:v>
                </c:pt>
                <c:pt idx="5">
                  <c:v>34</c:v>
                </c:pt>
              </c:numCache>
            </c:numRef>
          </c:val>
        </c:ser>
        <c:bandFmts/>
        <c:axId val="128264064"/>
        <c:axId val="128265600"/>
        <c:axId val="128240256"/>
      </c:surface3DChart>
      <c:catAx>
        <c:axId val="128264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65600"/>
        <c:crosses val="autoZero"/>
        <c:auto val="1"/>
        <c:lblAlgn val="ctr"/>
        <c:lblOffset val="100"/>
        <c:noMultiLvlLbl val="0"/>
      </c:catAx>
      <c:valAx>
        <c:axId val="1282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64064"/>
        <c:crosses val="autoZero"/>
        <c:crossBetween val="midCat"/>
      </c:valAx>
      <c:serAx>
        <c:axId val="12824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2656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11.19921875" style="21" bestFit="1" customWidth="1"/>
    <col min="7" max="7" width="2.69921875" customWidth="1"/>
    <col min="8" max="8" width="14.79687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69921875" bestFit="1" customWidth="1"/>
    <col min="13" max="13" width="5.59765625" customWidth="1"/>
    <col min="14" max="14" width="16.89843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78" t="s">
        <v>82</v>
      </c>
      <c r="B2" s="78">
        <v>1</v>
      </c>
      <c r="C2" s="79">
        <v>1</v>
      </c>
      <c r="D2" s="140">
        <f t="shared" ref="D2:D11" ca="1" si="0">RANDBETWEEN(1,20)</f>
        <v>18</v>
      </c>
      <c r="E2" s="79">
        <f t="shared" ref="E2:E11" ca="1" si="1">SUM(C2:D2)</f>
        <v>19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78</v>
      </c>
    </row>
    <row r="3" spans="1:14" x14ac:dyDescent="0.3">
      <c r="A3" s="80" t="s">
        <v>117</v>
      </c>
      <c r="B3" s="80">
        <v>1</v>
      </c>
      <c r="C3" s="79">
        <v>1</v>
      </c>
      <c r="D3" s="140">
        <f t="shared" ca="1" si="0"/>
        <v>8</v>
      </c>
      <c r="E3" s="79">
        <f t="shared" ca="1" si="1"/>
        <v>9</v>
      </c>
      <c r="F3" s="79" t="s">
        <v>6</v>
      </c>
      <c r="H3" s="92" t="s">
        <v>74</v>
      </c>
      <c r="I3" s="93">
        <v>10</v>
      </c>
      <c r="J3" s="94" t="s">
        <v>75</v>
      </c>
      <c r="L3" s="103" t="s">
        <v>114</v>
      </c>
      <c r="M3" s="80">
        <v>11</v>
      </c>
      <c r="N3" s="165" t="s">
        <v>115</v>
      </c>
    </row>
    <row r="4" spans="1:14" x14ac:dyDescent="0.3">
      <c r="A4" s="80" t="s">
        <v>116</v>
      </c>
      <c r="B4" s="80">
        <v>1</v>
      </c>
      <c r="C4" s="79">
        <v>0</v>
      </c>
      <c r="D4" s="140">
        <f t="shared" ca="1" si="0"/>
        <v>7</v>
      </c>
      <c r="E4" s="79">
        <f t="shared" ca="1" si="1"/>
        <v>7</v>
      </c>
      <c r="F4" s="79" t="s">
        <v>6</v>
      </c>
      <c r="H4" s="92" t="s">
        <v>87</v>
      </c>
      <c r="I4" s="95">
        <v>8</v>
      </c>
      <c r="J4" s="94" t="s">
        <v>88</v>
      </c>
      <c r="L4" s="103" t="s">
        <v>77</v>
      </c>
      <c r="M4" s="80">
        <v>9</v>
      </c>
      <c r="N4" s="104" t="s">
        <v>103</v>
      </c>
    </row>
    <row r="5" spans="1:14" x14ac:dyDescent="0.3">
      <c r="A5" s="95" t="s">
        <v>95</v>
      </c>
      <c r="B5" s="95">
        <v>1</v>
      </c>
      <c r="C5" s="79">
        <v>4</v>
      </c>
      <c r="D5" s="140">
        <f t="shared" ca="1" si="0"/>
        <v>16</v>
      </c>
      <c r="E5" s="79">
        <f t="shared" ca="1" si="1"/>
        <v>20</v>
      </c>
      <c r="F5" s="79" t="s">
        <v>6</v>
      </c>
      <c r="H5" s="154" t="s">
        <v>82</v>
      </c>
      <c r="I5" s="78">
        <v>10</v>
      </c>
      <c r="J5" s="155" t="s">
        <v>83</v>
      </c>
      <c r="L5" s="103" t="s">
        <v>117</v>
      </c>
      <c r="M5" s="80">
        <v>1</v>
      </c>
      <c r="N5" s="104" t="s">
        <v>118</v>
      </c>
    </row>
    <row r="6" spans="1:14" ht="16.2" thickBot="1" x14ac:dyDescent="0.35">
      <c r="A6" s="95" t="s">
        <v>85</v>
      </c>
      <c r="B6" s="95">
        <v>1</v>
      </c>
      <c r="C6" s="79">
        <v>3</v>
      </c>
      <c r="D6" s="140">
        <f t="shared" ca="1" si="0"/>
        <v>1</v>
      </c>
      <c r="E6" s="79">
        <f t="shared" ca="1" si="1"/>
        <v>4</v>
      </c>
      <c r="F6" s="79" t="s">
        <v>6</v>
      </c>
      <c r="H6" s="92" t="s">
        <v>95</v>
      </c>
      <c r="I6" s="95">
        <v>9</v>
      </c>
      <c r="J6" s="94" t="s">
        <v>97</v>
      </c>
      <c r="L6" s="103" t="s">
        <v>116</v>
      </c>
      <c r="M6" s="80">
        <v>1</v>
      </c>
      <c r="N6" s="104" t="s">
        <v>119</v>
      </c>
    </row>
    <row r="7" spans="1:14" x14ac:dyDescent="0.3">
      <c r="A7" s="95" t="s">
        <v>87</v>
      </c>
      <c r="B7" s="95">
        <v>1</v>
      </c>
      <c r="C7" s="79">
        <v>1</v>
      </c>
      <c r="D7" s="140">
        <f t="shared" ca="1" si="0"/>
        <v>7</v>
      </c>
      <c r="E7" s="79">
        <f t="shared" ca="1" si="1"/>
        <v>8</v>
      </c>
      <c r="F7" s="79" t="s">
        <v>6</v>
      </c>
      <c r="H7" s="92" t="s">
        <v>85</v>
      </c>
      <c r="I7" s="95">
        <v>10</v>
      </c>
      <c r="J7" s="94" t="s">
        <v>86</v>
      </c>
      <c r="L7" s="137" t="s">
        <v>25</v>
      </c>
      <c r="M7" s="146">
        <f>AVERAGE(M3:M6)</f>
        <v>5.5</v>
      </c>
      <c r="N7" s="105"/>
    </row>
    <row r="8" spans="1:14" ht="16.2" thickBot="1" x14ac:dyDescent="0.35">
      <c r="A8" s="95" t="s">
        <v>80</v>
      </c>
      <c r="B8" s="95">
        <v>1</v>
      </c>
      <c r="C8" s="79">
        <v>6</v>
      </c>
      <c r="D8" s="140">
        <f t="shared" ca="1" si="0"/>
        <v>13</v>
      </c>
      <c r="E8" s="79">
        <f t="shared" ca="1" si="1"/>
        <v>19</v>
      </c>
      <c r="F8" s="79" t="s">
        <v>6</v>
      </c>
      <c r="H8" s="92" t="s">
        <v>80</v>
      </c>
      <c r="I8" s="95">
        <v>8</v>
      </c>
      <c r="J8" s="94" t="s">
        <v>81</v>
      </c>
      <c r="L8" s="138" t="s">
        <v>26</v>
      </c>
      <c r="M8" s="106">
        <f>SUM(M3:M6)</f>
        <v>22</v>
      </c>
      <c r="N8" s="104"/>
    </row>
    <row r="9" spans="1:14" x14ac:dyDescent="0.3">
      <c r="A9" s="95" t="s">
        <v>74</v>
      </c>
      <c r="B9" s="95">
        <v>1</v>
      </c>
      <c r="C9" s="79">
        <v>2</v>
      </c>
      <c r="D9" s="140">
        <f t="shared" ca="1" si="0"/>
        <v>16</v>
      </c>
      <c r="E9" s="79">
        <f t="shared" ca="1" si="1"/>
        <v>18</v>
      </c>
      <c r="F9" s="79" t="s">
        <v>113</v>
      </c>
      <c r="H9" s="134" t="s">
        <v>25</v>
      </c>
      <c r="I9" s="96">
        <f>AVERAGE(I3:I8)</f>
        <v>9.1666666666666661</v>
      </c>
      <c r="J9" s="97"/>
      <c r="L9" s="138" t="s">
        <v>27</v>
      </c>
      <c r="M9" s="106">
        <f>COUNT(M3:M6)</f>
        <v>4</v>
      </c>
      <c r="N9" s="104"/>
    </row>
    <row r="10" spans="1:14" x14ac:dyDescent="0.3">
      <c r="A10" s="80" t="s">
        <v>114</v>
      </c>
      <c r="B10" s="80">
        <v>1</v>
      </c>
      <c r="C10" s="79">
        <v>-1</v>
      </c>
      <c r="D10" s="140">
        <f t="shared" ca="1" si="0"/>
        <v>7</v>
      </c>
      <c r="E10" s="79">
        <f t="shared" ca="1" si="1"/>
        <v>6</v>
      </c>
      <c r="F10" s="79" t="s">
        <v>104</v>
      </c>
      <c r="H10" s="135" t="s">
        <v>26</v>
      </c>
      <c r="I10" s="98">
        <f>SUM(I3:I8)</f>
        <v>55</v>
      </c>
      <c r="J10" s="94"/>
      <c r="L10" s="138" t="s">
        <v>29</v>
      </c>
      <c r="M10" s="128">
        <f>M8/4</f>
        <v>5.5</v>
      </c>
      <c r="N10" s="104" t="s">
        <v>30</v>
      </c>
    </row>
    <row r="11" spans="1:14" ht="16.2" thickBot="1" x14ac:dyDescent="0.35">
      <c r="A11" s="80" t="s">
        <v>77</v>
      </c>
      <c r="B11" s="80">
        <v>1</v>
      </c>
      <c r="C11" s="79">
        <v>-1</v>
      </c>
      <c r="D11" s="140">
        <f t="shared" ca="1" si="0"/>
        <v>9</v>
      </c>
      <c r="E11" s="79">
        <f t="shared" ca="1" si="1"/>
        <v>8</v>
      </c>
      <c r="F11" s="79" t="s">
        <v>6</v>
      </c>
      <c r="H11" s="135" t="s">
        <v>27</v>
      </c>
      <c r="I11" s="98">
        <f>COUNT(I3:I8)</f>
        <v>6</v>
      </c>
      <c r="J11" s="94"/>
      <c r="L11" s="139" t="s">
        <v>31</v>
      </c>
      <c r="M11" s="129">
        <f>M10*2</f>
        <v>11</v>
      </c>
      <c r="N11" s="107" t="s">
        <v>32</v>
      </c>
    </row>
    <row r="12" spans="1:14" ht="16.2" thickTop="1" x14ac:dyDescent="0.3">
      <c r="H12" s="135" t="s">
        <v>29</v>
      </c>
      <c r="I12" s="130">
        <f>I10/4</f>
        <v>13.75</v>
      </c>
      <c r="J12" s="94" t="s">
        <v>30</v>
      </c>
    </row>
    <row r="13" spans="1:14" ht="16.2" thickBot="1" x14ac:dyDescent="0.35">
      <c r="D13" s="140">
        <f t="shared" ref="D13" ca="1" si="2">RANDBETWEEN(1,20)</f>
        <v>16</v>
      </c>
      <c r="H13" s="136" t="s">
        <v>31</v>
      </c>
      <c r="I13" s="131">
        <f>I12*2</f>
        <v>27.5</v>
      </c>
      <c r="J13" s="99" t="s">
        <v>32</v>
      </c>
      <c r="M13" s="88" t="s">
        <v>33</v>
      </c>
      <c r="N13" s="132">
        <f>I12</f>
        <v>13.75</v>
      </c>
    </row>
    <row r="14" spans="1:14" ht="16.2" thickTop="1" x14ac:dyDescent="0.3">
      <c r="M14" s="88" t="s">
        <v>34</v>
      </c>
      <c r="N14" s="132">
        <f>I13</f>
        <v>27.5</v>
      </c>
    </row>
    <row r="15" spans="1:14" x14ac:dyDescent="0.3">
      <c r="H15" s="174" t="s">
        <v>128</v>
      </c>
      <c r="I15" s="174"/>
      <c r="J15" s="174"/>
      <c r="M15" s="88" t="s">
        <v>35</v>
      </c>
      <c r="N15" s="132">
        <f>I10</f>
        <v>55</v>
      </c>
    </row>
    <row r="16" spans="1:14" x14ac:dyDescent="0.3">
      <c r="H16" s="174" t="s">
        <v>129</v>
      </c>
      <c r="I16" s="174"/>
      <c r="J16" s="174"/>
      <c r="N16" s="132"/>
    </row>
    <row r="17" spans="13:14" x14ac:dyDescent="0.3">
      <c r="M17" s="15" t="s">
        <v>36</v>
      </c>
      <c r="N17" s="132">
        <f>M8</f>
        <v>22</v>
      </c>
    </row>
  </sheetData>
  <sortState ref="A2:F11">
    <sortCondition descending="1" ref="E2:E11"/>
    <sortCondition descending="1" ref="C2:C11"/>
  </sortState>
  <conditionalFormatting sqref="N17">
    <cfRule type="cellIs" dxfId="506" priority="1" operator="greaterThan">
      <formula>$N$15</formula>
    </cfRule>
    <cfRule type="cellIs" dxfId="505" priority="2" operator="between">
      <formula>$N$14</formula>
      <formula>$N$15</formula>
    </cfRule>
    <cfRule type="cellIs" dxfId="504" priority="3" operator="between">
      <formula>$N$13</formula>
      <formula>$N$14</formula>
    </cfRule>
    <cfRule type="cellIs" dxfId="503" priority="4" operator="lessThan">
      <formula>$N$13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15.6" x14ac:dyDescent="0.3"/>
  <cols>
    <col min="1" max="1" width="15" style="21" bestFit="1" customWidth="1"/>
    <col min="2" max="2" width="18" style="21" bestFit="1" customWidth="1"/>
    <col min="3" max="3" width="7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102</v>
      </c>
    </row>
    <row r="2" spans="1:10" x14ac:dyDescent="0.3">
      <c r="A2" s="80" t="s">
        <v>114</v>
      </c>
      <c r="B2" s="79" t="s">
        <v>90</v>
      </c>
      <c r="C2" s="79" t="s">
        <v>124</v>
      </c>
      <c r="D2" s="86">
        <v>8</v>
      </c>
      <c r="E2" s="79">
        <v>1</v>
      </c>
      <c r="F2" s="79">
        <v>0</v>
      </c>
      <c r="G2" s="79">
        <v>0</v>
      </c>
      <c r="H2" s="140">
        <f t="shared" ref="H2:H10" ca="1" si="0">RANDBETWEEN(1,20)</f>
        <v>9</v>
      </c>
      <c r="I2" s="79">
        <f ca="1">SUM(D2:H2)</f>
        <v>18</v>
      </c>
      <c r="J2" s="79"/>
    </row>
    <row r="3" spans="1:10" x14ac:dyDescent="0.3">
      <c r="A3" s="80" t="s">
        <v>114</v>
      </c>
      <c r="B3" s="79" t="s">
        <v>91</v>
      </c>
      <c r="C3" s="79" t="s">
        <v>124</v>
      </c>
      <c r="D3" s="86">
        <v>8</v>
      </c>
      <c r="E3" s="79">
        <v>1</v>
      </c>
      <c r="F3" s="79">
        <v>0</v>
      </c>
      <c r="G3" s="79">
        <v>0</v>
      </c>
      <c r="H3" s="140">
        <f t="shared" ca="1" si="0"/>
        <v>13</v>
      </c>
      <c r="I3" s="79">
        <f t="shared" ref="I3:I5" ca="1" si="1">SUM(D3:H3)</f>
        <v>22</v>
      </c>
      <c r="J3" s="79"/>
    </row>
    <row r="4" spans="1:10" x14ac:dyDescent="0.3">
      <c r="A4" s="80" t="s">
        <v>114</v>
      </c>
      <c r="B4" s="79" t="s">
        <v>126</v>
      </c>
      <c r="C4" s="79" t="s">
        <v>127</v>
      </c>
      <c r="D4" s="86">
        <v>8</v>
      </c>
      <c r="E4" s="79">
        <v>1</v>
      </c>
      <c r="F4" s="79">
        <v>0</v>
      </c>
      <c r="G4" s="79">
        <v>0</v>
      </c>
      <c r="H4" s="140">
        <f t="shared" ca="1" si="0"/>
        <v>12</v>
      </c>
      <c r="I4" s="79">
        <f t="shared" ref="I4" ca="1" si="2">SUM(D4:H4)</f>
        <v>21</v>
      </c>
      <c r="J4" s="79"/>
    </row>
    <row r="5" spans="1:10" x14ac:dyDescent="0.3">
      <c r="A5" s="156" t="s">
        <v>114</v>
      </c>
      <c r="B5" s="82" t="s">
        <v>101</v>
      </c>
      <c r="C5" s="82" t="s">
        <v>101</v>
      </c>
      <c r="D5" s="153">
        <v>8</v>
      </c>
      <c r="E5" s="82">
        <v>1</v>
      </c>
      <c r="F5" s="82">
        <v>0</v>
      </c>
      <c r="G5" s="82">
        <v>0</v>
      </c>
      <c r="H5" s="142">
        <f t="shared" ca="1" si="0"/>
        <v>20</v>
      </c>
      <c r="I5" s="82">
        <f t="shared" ca="1" si="1"/>
        <v>29</v>
      </c>
      <c r="J5" s="82"/>
    </row>
    <row r="6" spans="1:10" x14ac:dyDescent="0.3">
      <c r="A6" s="80" t="s">
        <v>116</v>
      </c>
      <c r="B6" s="79" t="s">
        <v>130</v>
      </c>
      <c r="C6" s="79" t="s">
        <v>131</v>
      </c>
      <c r="D6" s="86">
        <v>1</v>
      </c>
      <c r="E6" s="79">
        <v>2</v>
      </c>
      <c r="F6" s="79">
        <v>0</v>
      </c>
      <c r="G6" s="79">
        <v>0</v>
      </c>
      <c r="H6" s="140">
        <f t="shared" ca="1" si="0"/>
        <v>13</v>
      </c>
      <c r="I6" s="79">
        <f t="shared" ref="I6:I10" ca="1" si="3">SUM(D6:H6)</f>
        <v>16</v>
      </c>
      <c r="J6" s="79"/>
    </row>
    <row r="7" spans="1:10" x14ac:dyDescent="0.3">
      <c r="A7" s="80" t="s">
        <v>116</v>
      </c>
      <c r="B7" s="79" t="s">
        <v>126</v>
      </c>
      <c r="C7" s="79" t="s">
        <v>127</v>
      </c>
      <c r="D7" s="86">
        <v>1</v>
      </c>
      <c r="E7" s="79">
        <v>2</v>
      </c>
      <c r="F7" s="79">
        <v>0</v>
      </c>
      <c r="G7" s="79">
        <v>0</v>
      </c>
      <c r="H7" s="140">
        <f t="shared" ca="1" si="0"/>
        <v>2</v>
      </c>
      <c r="I7" s="79">
        <f t="shared" ca="1" si="3"/>
        <v>5</v>
      </c>
      <c r="J7" s="79"/>
    </row>
    <row r="8" spans="1:10" x14ac:dyDescent="0.3">
      <c r="A8" s="156" t="s">
        <v>116</v>
      </c>
      <c r="B8" s="82" t="s">
        <v>101</v>
      </c>
      <c r="C8" s="82" t="s">
        <v>101</v>
      </c>
      <c r="D8" s="153">
        <v>1</v>
      </c>
      <c r="E8" s="82">
        <v>2</v>
      </c>
      <c r="F8" s="82">
        <v>0</v>
      </c>
      <c r="G8" s="82">
        <v>0</v>
      </c>
      <c r="H8" s="142">
        <f t="shared" ca="1" si="0"/>
        <v>14</v>
      </c>
      <c r="I8" s="82">
        <f t="shared" ca="1" si="3"/>
        <v>17</v>
      </c>
      <c r="J8" s="82"/>
    </row>
    <row r="9" spans="1:10" x14ac:dyDescent="0.3">
      <c r="A9" s="80" t="s">
        <v>117</v>
      </c>
      <c r="B9" s="79" t="s">
        <v>125</v>
      </c>
      <c r="C9" s="79" t="s">
        <v>124</v>
      </c>
      <c r="D9" s="86">
        <v>1</v>
      </c>
      <c r="E9" s="79">
        <v>0</v>
      </c>
      <c r="F9" s="79">
        <v>1</v>
      </c>
      <c r="G9" s="79">
        <v>0</v>
      </c>
      <c r="H9" s="140">
        <f t="shared" ca="1" si="0"/>
        <v>15</v>
      </c>
      <c r="I9" s="79">
        <f t="shared" ca="1" si="3"/>
        <v>17</v>
      </c>
      <c r="J9" s="79"/>
    </row>
    <row r="10" spans="1:10" x14ac:dyDescent="0.3">
      <c r="A10" s="156" t="s">
        <v>117</v>
      </c>
      <c r="B10" s="82" t="s">
        <v>101</v>
      </c>
      <c r="C10" s="82" t="s">
        <v>101</v>
      </c>
      <c r="D10" s="153">
        <v>1</v>
      </c>
      <c r="E10" s="82">
        <v>0</v>
      </c>
      <c r="F10" s="82">
        <v>0</v>
      </c>
      <c r="G10" s="82">
        <v>0</v>
      </c>
      <c r="H10" s="142">
        <f t="shared" ca="1" si="0"/>
        <v>13</v>
      </c>
      <c r="I10" s="82">
        <f t="shared" ca="1" si="3"/>
        <v>14</v>
      </c>
      <c r="J10" s="82"/>
    </row>
    <row r="11" spans="1:10" ht="16.2" thickBot="1" x14ac:dyDescent="0.35">
      <c r="J11" s="21"/>
    </row>
    <row r="12" spans="1:10" ht="16.2" thickBot="1" x14ac:dyDescent="0.35">
      <c r="A12" s="108" t="s">
        <v>0</v>
      </c>
      <c r="B12" s="83" t="s">
        <v>37</v>
      </c>
      <c r="C12" s="83" t="s">
        <v>38</v>
      </c>
      <c r="D12" s="85" t="s">
        <v>39</v>
      </c>
      <c r="E12" s="83" t="s">
        <v>40</v>
      </c>
      <c r="F12" s="83" t="s">
        <v>41</v>
      </c>
      <c r="G12" s="83" t="s">
        <v>42</v>
      </c>
      <c r="H12" s="87" t="s">
        <v>43</v>
      </c>
      <c r="I12" s="84" t="s">
        <v>28</v>
      </c>
      <c r="J12" s="84" t="s">
        <v>102</v>
      </c>
    </row>
    <row r="13" spans="1:10" x14ac:dyDescent="0.3">
      <c r="A13" s="78" t="s">
        <v>120</v>
      </c>
      <c r="B13" s="79" t="s">
        <v>90</v>
      </c>
      <c r="C13" s="79" t="s">
        <v>98</v>
      </c>
      <c r="D13" s="86">
        <v>4</v>
      </c>
      <c r="E13" s="79">
        <v>7</v>
      </c>
      <c r="F13" s="167">
        <v>0</v>
      </c>
      <c r="G13" s="167">
        <v>0</v>
      </c>
      <c r="H13" s="140">
        <f ca="1">RANDBETWEEN(1,20)</f>
        <v>13</v>
      </c>
      <c r="I13" s="79">
        <f ca="1">SUM(D13:H13)</f>
        <v>24</v>
      </c>
      <c r="J13" s="79"/>
    </row>
    <row r="14" spans="1:10" x14ac:dyDescent="0.3">
      <c r="A14" s="78" t="s">
        <v>120</v>
      </c>
      <c r="B14" s="79" t="s">
        <v>91</v>
      </c>
      <c r="C14" s="79" t="s">
        <v>98</v>
      </c>
      <c r="D14" s="86">
        <v>4</v>
      </c>
      <c r="E14" s="79">
        <v>7</v>
      </c>
      <c r="F14" s="167">
        <v>0</v>
      </c>
      <c r="G14" s="167">
        <v>0</v>
      </c>
      <c r="H14" s="140">
        <f ca="1">RANDBETWEEN(1,20)</f>
        <v>3</v>
      </c>
      <c r="I14" s="79">
        <f ca="1">SUM(D14:H14)</f>
        <v>14</v>
      </c>
      <c r="J14" s="79"/>
    </row>
    <row r="15" spans="1:10" x14ac:dyDescent="0.3">
      <c r="A15" s="78" t="s">
        <v>120</v>
      </c>
      <c r="B15" s="79" t="s">
        <v>89</v>
      </c>
      <c r="C15" s="79" t="s">
        <v>99</v>
      </c>
      <c r="D15" s="86">
        <v>4</v>
      </c>
      <c r="E15" s="79">
        <v>2</v>
      </c>
      <c r="F15" s="167">
        <v>0</v>
      </c>
      <c r="G15" s="167">
        <v>0</v>
      </c>
      <c r="H15" s="140">
        <f ca="1">RANDBETWEEN(1,20)</f>
        <v>12</v>
      </c>
      <c r="I15" s="79">
        <f ca="1">SUM(D15:H15)</f>
        <v>18</v>
      </c>
      <c r="J15" s="79"/>
    </row>
    <row r="16" spans="1:10" x14ac:dyDescent="0.3">
      <c r="A16" s="81" t="s">
        <v>120</v>
      </c>
      <c r="B16" s="82" t="s">
        <v>101</v>
      </c>
      <c r="C16" s="82" t="s">
        <v>101</v>
      </c>
      <c r="D16" s="153">
        <v>4</v>
      </c>
      <c r="E16" s="82">
        <v>12</v>
      </c>
      <c r="F16" s="168">
        <v>0</v>
      </c>
      <c r="G16" s="168">
        <v>0</v>
      </c>
      <c r="H16" s="142">
        <f t="shared" ref="H16:H19" ca="1" si="4">RANDBETWEEN(1,20)</f>
        <v>1</v>
      </c>
      <c r="I16" s="82">
        <f t="shared" ref="I16:I17" ca="1" si="5">SUM(D16:H16)</f>
        <v>17</v>
      </c>
      <c r="J16" s="82"/>
    </row>
    <row r="17" spans="1:10" x14ac:dyDescent="0.3">
      <c r="A17" s="78" t="s">
        <v>132</v>
      </c>
      <c r="B17" s="79" t="s">
        <v>111</v>
      </c>
      <c r="C17" s="79" t="s">
        <v>110</v>
      </c>
      <c r="D17" s="86">
        <v>1</v>
      </c>
      <c r="E17" s="79">
        <v>3</v>
      </c>
      <c r="F17" s="167">
        <v>0</v>
      </c>
      <c r="G17" s="167">
        <v>0</v>
      </c>
      <c r="H17" s="140">
        <f t="shared" ca="1" si="4"/>
        <v>14</v>
      </c>
      <c r="I17" s="79">
        <f t="shared" ca="1" si="5"/>
        <v>18</v>
      </c>
      <c r="J17" s="79"/>
    </row>
    <row r="18" spans="1:10" x14ac:dyDescent="0.3">
      <c r="A18" s="78" t="s">
        <v>132</v>
      </c>
      <c r="B18" s="79" t="s">
        <v>133</v>
      </c>
      <c r="C18" s="79" t="s">
        <v>101</v>
      </c>
      <c r="D18" s="86">
        <v>1</v>
      </c>
      <c r="E18" s="79">
        <v>3</v>
      </c>
      <c r="F18" s="167">
        <v>0</v>
      </c>
      <c r="G18" s="167">
        <v>0</v>
      </c>
      <c r="H18" s="140">
        <f ca="1">RANDBETWEEN(1,20)</f>
        <v>20</v>
      </c>
      <c r="I18" s="79">
        <f ca="1">SUM(D18:H18)</f>
        <v>24</v>
      </c>
      <c r="J18" s="79"/>
    </row>
    <row r="19" spans="1:10" x14ac:dyDescent="0.3">
      <c r="A19" s="81" t="s">
        <v>132</v>
      </c>
      <c r="B19" s="82" t="s">
        <v>101</v>
      </c>
      <c r="C19" s="82" t="s">
        <v>101</v>
      </c>
      <c r="D19" s="153">
        <v>1</v>
      </c>
      <c r="E19" s="82">
        <v>3</v>
      </c>
      <c r="F19" s="168">
        <v>0</v>
      </c>
      <c r="G19" s="168">
        <v>0</v>
      </c>
      <c r="H19" s="142">
        <f t="shared" ca="1" si="4"/>
        <v>2</v>
      </c>
      <c r="I19" s="82">
        <f t="shared" ref="I19" ca="1" si="6">SUM(D19:H19)</f>
        <v>6</v>
      </c>
      <c r="J19" s="82"/>
    </row>
  </sheetData>
  <sortState ref="A7:I13">
    <sortCondition ref="A7:A13"/>
  </sortState>
  <conditionalFormatting sqref="H12 H9:H10">
    <cfRule type="cellIs" dxfId="502" priority="1103" operator="equal">
      <formula>1</formula>
    </cfRule>
    <cfRule type="cellIs" dxfId="501" priority="1104" operator="equal">
      <formula>19</formula>
    </cfRule>
    <cfRule type="cellIs" dxfId="500" priority="1105" operator="equal">
      <formula>20</formula>
    </cfRule>
  </conditionalFormatting>
  <conditionalFormatting sqref="H13">
    <cfRule type="cellIs" dxfId="499" priority="1100" operator="equal">
      <formula>1</formula>
    </cfRule>
    <cfRule type="cellIs" dxfId="498" priority="1101" operator="equal">
      <formula>19</formula>
    </cfRule>
    <cfRule type="cellIs" dxfId="497" priority="1102" operator="equal">
      <formula>20</formula>
    </cfRule>
  </conditionalFormatting>
  <conditionalFormatting sqref="H14">
    <cfRule type="cellIs" dxfId="496" priority="1085" operator="equal">
      <formula>1</formula>
    </cfRule>
    <cfRule type="cellIs" dxfId="495" priority="1086" operator="equal">
      <formula>19</formula>
    </cfRule>
    <cfRule type="cellIs" dxfId="494" priority="1087" operator="equal">
      <formula>20</formula>
    </cfRule>
  </conditionalFormatting>
  <conditionalFormatting sqref="H15">
    <cfRule type="cellIs" dxfId="493" priority="1082" operator="equal">
      <formula>1</formula>
    </cfRule>
    <cfRule type="cellIs" dxfId="492" priority="1083" operator="equal">
      <formula>19</formula>
    </cfRule>
    <cfRule type="cellIs" dxfId="491" priority="1084" operator="equal">
      <formula>20</formula>
    </cfRule>
  </conditionalFormatting>
  <conditionalFormatting sqref="H12">
    <cfRule type="cellIs" dxfId="490" priority="1027" operator="equal">
      <formula>1</formula>
    </cfRule>
    <cfRule type="cellIs" dxfId="489" priority="1028" operator="equal">
      <formula>19</formula>
    </cfRule>
    <cfRule type="cellIs" dxfId="488" priority="1029" operator="equal">
      <formula>20</formula>
    </cfRule>
  </conditionalFormatting>
  <conditionalFormatting sqref="H13">
    <cfRule type="cellIs" dxfId="487" priority="1024" operator="equal">
      <formula>1</formula>
    </cfRule>
    <cfRule type="cellIs" dxfId="486" priority="1025" operator="equal">
      <formula>19</formula>
    </cfRule>
    <cfRule type="cellIs" dxfId="485" priority="1026" operator="equal">
      <formula>20</formula>
    </cfRule>
  </conditionalFormatting>
  <conditionalFormatting sqref="H14">
    <cfRule type="cellIs" dxfId="484" priority="1021" operator="equal">
      <formula>1</formula>
    </cfRule>
    <cfRule type="cellIs" dxfId="483" priority="1022" operator="equal">
      <formula>19</formula>
    </cfRule>
    <cfRule type="cellIs" dxfId="482" priority="1023" operator="equal">
      <formula>20</formula>
    </cfRule>
  </conditionalFormatting>
  <conditionalFormatting sqref="H15">
    <cfRule type="cellIs" dxfId="481" priority="1018" operator="equal">
      <formula>1</formula>
    </cfRule>
    <cfRule type="cellIs" dxfId="480" priority="1019" operator="equal">
      <formula>19</formula>
    </cfRule>
    <cfRule type="cellIs" dxfId="479" priority="1020" operator="equal">
      <formula>20</formula>
    </cfRule>
  </conditionalFormatting>
  <conditionalFormatting sqref="H16">
    <cfRule type="cellIs" dxfId="478" priority="1015" operator="equal">
      <formula>1</formula>
    </cfRule>
    <cfRule type="cellIs" dxfId="477" priority="1016" operator="equal">
      <formula>19</formula>
    </cfRule>
    <cfRule type="cellIs" dxfId="476" priority="1017" operator="equal">
      <formula>20</formula>
    </cfRule>
  </conditionalFormatting>
  <conditionalFormatting sqref="H11">
    <cfRule type="cellIs" dxfId="475" priority="1003" operator="equal">
      <formula>1</formula>
    </cfRule>
    <cfRule type="cellIs" dxfId="474" priority="1004" operator="equal">
      <formula>19</formula>
    </cfRule>
    <cfRule type="cellIs" dxfId="473" priority="1005" operator="equal">
      <formula>20</formula>
    </cfRule>
  </conditionalFormatting>
  <conditionalFormatting sqref="H13">
    <cfRule type="cellIs" dxfId="472" priority="994" operator="equal">
      <formula>1</formula>
    </cfRule>
    <cfRule type="cellIs" dxfId="471" priority="995" operator="equal">
      <formula>19</formula>
    </cfRule>
    <cfRule type="cellIs" dxfId="470" priority="996" operator="equal">
      <formula>20</formula>
    </cfRule>
  </conditionalFormatting>
  <conditionalFormatting sqref="H11">
    <cfRule type="cellIs" dxfId="469" priority="997" operator="equal">
      <formula>1</formula>
    </cfRule>
    <cfRule type="cellIs" dxfId="468" priority="998" operator="equal">
      <formula>19</formula>
    </cfRule>
    <cfRule type="cellIs" dxfId="467" priority="999" operator="equal">
      <formula>20</formula>
    </cfRule>
  </conditionalFormatting>
  <conditionalFormatting sqref="H14">
    <cfRule type="cellIs" dxfId="466" priority="991" operator="equal">
      <formula>1</formula>
    </cfRule>
    <cfRule type="cellIs" dxfId="465" priority="992" operator="equal">
      <formula>19</formula>
    </cfRule>
    <cfRule type="cellIs" dxfId="464" priority="993" operator="equal">
      <formula>20</formula>
    </cfRule>
  </conditionalFormatting>
  <conditionalFormatting sqref="H15">
    <cfRule type="cellIs" dxfId="463" priority="988" operator="equal">
      <formula>1</formula>
    </cfRule>
    <cfRule type="cellIs" dxfId="462" priority="989" operator="equal">
      <formula>19</formula>
    </cfRule>
    <cfRule type="cellIs" dxfId="461" priority="990" operator="equal">
      <formula>20</formula>
    </cfRule>
  </conditionalFormatting>
  <conditionalFormatting sqref="H16">
    <cfRule type="cellIs" dxfId="460" priority="985" operator="equal">
      <formula>1</formula>
    </cfRule>
    <cfRule type="cellIs" dxfId="459" priority="986" operator="equal">
      <formula>19</formula>
    </cfRule>
    <cfRule type="cellIs" dxfId="458" priority="987" operator="equal">
      <formula>20</formula>
    </cfRule>
  </conditionalFormatting>
  <conditionalFormatting sqref="H13">
    <cfRule type="cellIs" dxfId="457" priority="970" operator="equal">
      <formula>1</formula>
    </cfRule>
    <cfRule type="cellIs" dxfId="456" priority="971" operator="equal">
      <formula>19</formula>
    </cfRule>
    <cfRule type="cellIs" dxfId="455" priority="972" operator="equal">
      <formula>20</formula>
    </cfRule>
  </conditionalFormatting>
  <conditionalFormatting sqref="H14">
    <cfRule type="cellIs" dxfId="454" priority="967" operator="equal">
      <formula>1</formula>
    </cfRule>
    <cfRule type="cellIs" dxfId="453" priority="968" operator="equal">
      <formula>19</formula>
    </cfRule>
    <cfRule type="cellIs" dxfId="452" priority="969" operator="equal">
      <formula>20</formula>
    </cfRule>
  </conditionalFormatting>
  <conditionalFormatting sqref="H15">
    <cfRule type="cellIs" dxfId="451" priority="964" operator="equal">
      <formula>1</formula>
    </cfRule>
    <cfRule type="cellIs" dxfId="450" priority="965" operator="equal">
      <formula>19</formula>
    </cfRule>
    <cfRule type="cellIs" dxfId="449" priority="966" operator="equal">
      <formula>20</formula>
    </cfRule>
  </conditionalFormatting>
  <conditionalFormatting sqref="H16">
    <cfRule type="cellIs" dxfId="448" priority="961" operator="equal">
      <formula>1</formula>
    </cfRule>
    <cfRule type="cellIs" dxfId="447" priority="962" operator="equal">
      <formula>19</formula>
    </cfRule>
    <cfRule type="cellIs" dxfId="446" priority="963" operator="equal">
      <formula>20</formula>
    </cfRule>
  </conditionalFormatting>
  <conditionalFormatting sqref="H12">
    <cfRule type="cellIs" dxfId="445" priority="949" operator="equal">
      <formula>1</formula>
    </cfRule>
    <cfRule type="cellIs" dxfId="444" priority="950" operator="equal">
      <formula>19</formula>
    </cfRule>
    <cfRule type="cellIs" dxfId="443" priority="951" operator="equal">
      <formula>20</formula>
    </cfRule>
  </conditionalFormatting>
  <conditionalFormatting sqref="H13">
    <cfRule type="cellIs" dxfId="442" priority="904" operator="equal">
      <formula>1</formula>
    </cfRule>
    <cfRule type="cellIs" dxfId="441" priority="905" operator="equal">
      <formula>19</formula>
    </cfRule>
    <cfRule type="cellIs" dxfId="440" priority="906" operator="equal">
      <formula>20</formula>
    </cfRule>
  </conditionalFormatting>
  <conditionalFormatting sqref="H11">
    <cfRule type="cellIs" dxfId="439" priority="907" operator="equal">
      <formula>1</formula>
    </cfRule>
    <cfRule type="cellIs" dxfId="438" priority="908" operator="equal">
      <formula>19</formula>
    </cfRule>
    <cfRule type="cellIs" dxfId="437" priority="909" operator="equal">
      <formula>20</formula>
    </cfRule>
  </conditionalFormatting>
  <conditionalFormatting sqref="H14">
    <cfRule type="cellIs" dxfId="436" priority="901" operator="equal">
      <formula>1</formula>
    </cfRule>
    <cfRule type="cellIs" dxfId="435" priority="902" operator="equal">
      <formula>19</formula>
    </cfRule>
    <cfRule type="cellIs" dxfId="434" priority="903" operator="equal">
      <formula>20</formula>
    </cfRule>
  </conditionalFormatting>
  <conditionalFormatting sqref="H15">
    <cfRule type="cellIs" dxfId="433" priority="898" operator="equal">
      <formula>1</formula>
    </cfRule>
    <cfRule type="cellIs" dxfId="432" priority="899" operator="equal">
      <formula>19</formula>
    </cfRule>
    <cfRule type="cellIs" dxfId="431" priority="900" operator="equal">
      <formula>20</formula>
    </cfRule>
  </conditionalFormatting>
  <conditionalFormatting sqref="H16">
    <cfRule type="cellIs" dxfId="430" priority="895" operator="equal">
      <formula>1</formula>
    </cfRule>
    <cfRule type="cellIs" dxfId="429" priority="896" operator="equal">
      <formula>19</formula>
    </cfRule>
    <cfRule type="cellIs" dxfId="428" priority="897" operator="equal">
      <formula>20</formula>
    </cfRule>
  </conditionalFormatting>
  <conditionalFormatting sqref="H13">
    <cfRule type="cellIs" dxfId="427" priority="892" operator="equal">
      <formula>1</formula>
    </cfRule>
    <cfRule type="cellIs" dxfId="426" priority="893" operator="equal">
      <formula>19</formula>
    </cfRule>
    <cfRule type="cellIs" dxfId="425" priority="894" operator="equal">
      <formula>20</formula>
    </cfRule>
  </conditionalFormatting>
  <conditionalFormatting sqref="H14">
    <cfRule type="cellIs" dxfId="424" priority="889" operator="equal">
      <formula>1</formula>
    </cfRule>
    <cfRule type="cellIs" dxfId="423" priority="890" operator="equal">
      <formula>19</formula>
    </cfRule>
    <cfRule type="cellIs" dxfId="422" priority="891" operator="equal">
      <formula>20</formula>
    </cfRule>
  </conditionalFormatting>
  <conditionalFormatting sqref="H15">
    <cfRule type="cellIs" dxfId="421" priority="886" operator="equal">
      <formula>1</formula>
    </cfRule>
    <cfRule type="cellIs" dxfId="420" priority="887" operator="equal">
      <formula>19</formula>
    </cfRule>
    <cfRule type="cellIs" dxfId="419" priority="888" operator="equal">
      <formula>20</formula>
    </cfRule>
  </conditionalFormatting>
  <conditionalFormatting sqref="H16">
    <cfRule type="cellIs" dxfId="418" priority="883" operator="equal">
      <formula>1</formula>
    </cfRule>
    <cfRule type="cellIs" dxfId="417" priority="884" operator="equal">
      <formula>19</formula>
    </cfRule>
    <cfRule type="cellIs" dxfId="416" priority="885" operator="equal">
      <formula>20</formula>
    </cfRule>
  </conditionalFormatting>
  <conditionalFormatting sqref="H12">
    <cfRule type="cellIs" dxfId="415" priority="877" operator="equal">
      <formula>1</formula>
    </cfRule>
    <cfRule type="cellIs" dxfId="414" priority="878" operator="equal">
      <formula>19</formula>
    </cfRule>
    <cfRule type="cellIs" dxfId="413" priority="879" operator="equal">
      <formula>20</formula>
    </cfRule>
  </conditionalFormatting>
  <conditionalFormatting sqref="H11">
    <cfRule type="cellIs" dxfId="412" priority="874" operator="equal">
      <formula>1</formula>
    </cfRule>
    <cfRule type="cellIs" dxfId="411" priority="875" operator="equal">
      <formula>19</formula>
    </cfRule>
    <cfRule type="cellIs" dxfId="410" priority="876" operator="equal">
      <formula>20</formula>
    </cfRule>
  </conditionalFormatting>
  <conditionalFormatting sqref="H12">
    <cfRule type="cellIs" dxfId="409" priority="871" operator="equal">
      <formula>1</formula>
    </cfRule>
    <cfRule type="cellIs" dxfId="408" priority="872" operator="equal">
      <formula>19</formula>
    </cfRule>
    <cfRule type="cellIs" dxfId="407" priority="873" operator="equal">
      <formula>20</formula>
    </cfRule>
  </conditionalFormatting>
  <conditionalFormatting sqref="H14">
    <cfRule type="cellIs" dxfId="406" priority="868" operator="equal">
      <formula>1</formula>
    </cfRule>
    <cfRule type="cellIs" dxfId="405" priority="869" operator="equal">
      <formula>19</formula>
    </cfRule>
    <cfRule type="cellIs" dxfId="404" priority="870" operator="equal">
      <formula>20</formula>
    </cfRule>
  </conditionalFormatting>
  <conditionalFormatting sqref="H15">
    <cfRule type="cellIs" dxfId="403" priority="865" operator="equal">
      <formula>1</formula>
    </cfRule>
    <cfRule type="cellIs" dxfId="402" priority="866" operator="equal">
      <formula>19</formula>
    </cfRule>
    <cfRule type="cellIs" dxfId="401" priority="867" operator="equal">
      <formula>20</formula>
    </cfRule>
  </conditionalFormatting>
  <conditionalFormatting sqref="H16">
    <cfRule type="cellIs" dxfId="400" priority="862" operator="equal">
      <formula>1</formula>
    </cfRule>
    <cfRule type="cellIs" dxfId="399" priority="863" operator="equal">
      <formula>19</formula>
    </cfRule>
    <cfRule type="cellIs" dxfId="398" priority="864" operator="equal">
      <formula>20</formula>
    </cfRule>
  </conditionalFormatting>
  <conditionalFormatting sqref="H14">
    <cfRule type="cellIs" dxfId="397" priority="856" operator="equal">
      <formula>1</formula>
    </cfRule>
    <cfRule type="cellIs" dxfId="396" priority="857" operator="equal">
      <formula>19</formula>
    </cfRule>
    <cfRule type="cellIs" dxfId="395" priority="858" operator="equal">
      <formula>20</formula>
    </cfRule>
  </conditionalFormatting>
  <conditionalFormatting sqref="H15">
    <cfRule type="cellIs" dxfId="394" priority="853" operator="equal">
      <formula>1</formula>
    </cfRule>
    <cfRule type="cellIs" dxfId="393" priority="854" operator="equal">
      <formula>19</formula>
    </cfRule>
    <cfRule type="cellIs" dxfId="392" priority="855" operator="equal">
      <formula>20</formula>
    </cfRule>
  </conditionalFormatting>
  <conditionalFormatting sqref="H16">
    <cfRule type="cellIs" dxfId="391" priority="850" operator="equal">
      <formula>1</formula>
    </cfRule>
    <cfRule type="cellIs" dxfId="390" priority="851" operator="equal">
      <formula>19</formula>
    </cfRule>
    <cfRule type="cellIs" dxfId="389" priority="852" operator="equal">
      <formula>20</formula>
    </cfRule>
  </conditionalFormatting>
  <conditionalFormatting sqref="H13">
    <cfRule type="cellIs" dxfId="388" priority="844" operator="equal">
      <formula>1</formula>
    </cfRule>
    <cfRule type="cellIs" dxfId="387" priority="845" operator="equal">
      <formula>19</formula>
    </cfRule>
    <cfRule type="cellIs" dxfId="386" priority="846" operator="equal">
      <formula>20</formula>
    </cfRule>
  </conditionalFormatting>
  <conditionalFormatting sqref="H11">
    <cfRule type="cellIs" dxfId="385" priority="811" operator="equal">
      <formula>1</formula>
    </cfRule>
    <cfRule type="cellIs" dxfId="384" priority="812" operator="equal">
      <formula>19</formula>
    </cfRule>
    <cfRule type="cellIs" dxfId="383" priority="813" operator="equal">
      <formula>20</formula>
    </cfRule>
  </conditionalFormatting>
  <conditionalFormatting sqref="H12">
    <cfRule type="cellIs" dxfId="382" priority="808" operator="equal">
      <formula>1</formula>
    </cfRule>
    <cfRule type="cellIs" dxfId="381" priority="809" operator="equal">
      <formula>19</formula>
    </cfRule>
    <cfRule type="cellIs" dxfId="380" priority="810" operator="equal">
      <formula>20</formula>
    </cfRule>
  </conditionalFormatting>
  <conditionalFormatting sqref="H14">
    <cfRule type="cellIs" dxfId="379" priority="805" operator="equal">
      <formula>1</formula>
    </cfRule>
    <cfRule type="cellIs" dxfId="378" priority="806" operator="equal">
      <formula>19</formula>
    </cfRule>
    <cfRule type="cellIs" dxfId="377" priority="807" operator="equal">
      <formula>20</formula>
    </cfRule>
  </conditionalFormatting>
  <conditionalFormatting sqref="H15">
    <cfRule type="cellIs" dxfId="376" priority="802" operator="equal">
      <formula>1</formula>
    </cfRule>
    <cfRule type="cellIs" dxfId="375" priority="803" operator="equal">
      <formula>19</formula>
    </cfRule>
    <cfRule type="cellIs" dxfId="374" priority="804" operator="equal">
      <formula>20</formula>
    </cfRule>
  </conditionalFormatting>
  <conditionalFormatting sqref="H16">
    <cfRule type="cellIs" dxfId="373" priority="799" operator="equal">
      <formula>1</formula>
    </cfRule>
    <cfRule type="cellIs" dxfId="372" priority="800" operator="equal">
      <formula>19</formula>
    </cfRule>
    <cfRule type="cellIs" dxfId="371" priority="801" operator="equal">
      <formula>20</formula>
    </cfRule>
  </conditionalFormatting>
  <conditionalFormatting sqref="H14">
    <cfRule type="cellIs" dxfId="370" priority="790" operator="equal">
      <formula>1</formula>
    </cfRule>
    <cfRule type="cellIs" dxfId="369" priority="791" operator="equal">
      <formula>19</formula>
    </cfRule>
    <cfRule type="cellIs" dxfId="368" priority="792" operator="equal">
      <formula>20</formula>
    </cfRule>
  </conditionalFormatting>
  <conditionalFormatting sqref="H15">
    <cfRule type="cellIs" dxfId="367" priority="787" operator="equal">
      <formula>1</formula>
    </cfRule>
    <cfRule type="cellIs" dxfId="366" priority="788" operator="equal">
      <formula>19</formula>
    </cfRule>
    <cfRule type="cellIs" dxfId="365" priority="789" operator="equal">
      <formula>20</formula>
    </cfRule>
  </conditionalFormatting>
  <conditionalFormatting sqref="H16">
    <cfRule type="cellIs" dxfId="364" priority="784" operator="equal">
      <formula>1</formula>
    </cfRule>
    <cfRule type="cellIs" dxfId="363" priority="785" operator="equal">
      <formula>19</formula>
    </cfRule>
    <cfRule type="cellIs" dxfId="362" priority="786" operator="equal">
      <formula>20</formula>
    </cfRule>
  </conditionalFormatting>
  <conditionalFormatting sqref="H13">
    <cfRule type="cellIs" dxfId="361" priority="775" operator="equal">
      <formula>1</formula>
    </cfRule>
    <cfRule type="cellIs" dxfId="360" priority="776" operator="equal">
      <formula>19</formula>
    </cfRule>
    <cfRule type="cellIs" dxfId="359" priority="777" operator="equal">
      <formula>20</formula>
    </cfRule>
  </conditionalFormatting>
  <conditionalFormatting sqref="H12">
    <cfRule type="cellIs" dxfId="358" priority="772" operator="equal">
      <formula>1</formula>
    </cfRule>
    <cfRule type="cellIs" dxfId="357" priority="773" operator="equal">
      <formula>19</formula>
    </cfRule>
    <cfRule type="cellIs" dxfId="356" priority="774" operator="equal">
      <formula>20</formula>
    </cfRule>
  </conditionalFormatting>
  <conditionalFormatting sqref="H13">
    <cfRule type="cellIs" dxfId="355" priority="769" operator="equal">
      <formula>1</formula>
    </cfRule>
    <cfRule type="cellIs" dxfId="354" priority="770" operator="equal">
      <formula>19</formula>
    </cfRule>
    <cfRule type="cellIs" dxfId="353" priority="771" operator="equal">
      <formula>20</formula>
    </cfRule>
  </conditionalFormatting>
  <conditionalFormatting sqref="H15">
    <cfRule type="cellIs" dxfId="352" priority="766" operator="equal">
      <formula>1</formula>
    </cfRule>
    <cfRule type="cellIs" dxfId="351" priority="767" operator="equal">
      <formula>19</formula>
    </cfRule>
    <cfRule type="cellIs" dxfId="350" priority="768" operator="equal">
      <formula>20</formula>
    </cfRule>
  </conditionalFormatting>
  <conditionalFormatting sqref="H16">
    <cfRule type="cellIs" dxfId="349" priority="763" operator="equal">
      <formula>1</formula>
    </cfRule>
    <cfRule type="cellIs" dxfId="348" priority="764" operator="equal">
      <formula>19</formula>
    </cfRule>
    <cfRule type="cellIs" dxfId="347" priority="765" operator="equal">
      <formula>20</formula>
    </cfRule>
  </conditionalFormatting>
  <conditionalFormatting sqref="H15">
    <cfRule type="cellIs" dxfId="346" priority="754" operator="equal">
      <formula>1</formula>
    </cfRule>
    <cfRule type="cellIs" dxfId="345" priority="755" operator="equal">
      <formula>19</formula>
    </cfRule>
    <cfRule type="cellIs" dxfId="344" priority="756" operator="equal">
      <formula>20</formula>
    </cfRule>
  </conditionalFormatting>
  <conditionalFormatting sqref="H16">
    <cfRule type="cellIs" dxfId="343" priority="751" operator="equal">
      <formula>1</formula>
    </cfRule>
    <cfRule type="cellIs" dxfId="342" priority="752" operator="equal">
      <formula>19</formula>
    </cfRule>
    <cfRule type="cellIs" dxfId="341" priority="753" operator="equal">
      <formula>20</formula>
    </cfRule>
  </conditionalFormatting>
  <conditionalFormatting sqref="H14">
    <cfRule type="cellIs" dxfId="340" priority="739" operator="equal">
      <formula>1</formula>
    </cfRule>
    <cfRule type="cellIs" dxfId="339" priority="740" operator="equal">
      <formula>19</formula>
    </cfRule>
    <cfRule type="cellIs" dxfId="338" priority="741" operator="equal">
      <formula>20</formula>
    </cfRule>
  </conditionalFormatting>
  <conditionalFormatting sqref="H12">
    <cfRule type="cellIs" dxfId="337" priority="730" operator="equal">
      <formula>1</formula>
    </cfRule>
    <cfRule type="cellIs" dxfId="336" priority="731" operator="equal">
      <formula>19</formula>
    </cfRule>
    <cfRule type="cellIs" dxfId="335" priority="732" operator="equal">
      <formula>20</formula>
    </cfRule>
  </conditionalFormatting>
  <conditionalFormatting sqref="H13">
    <cfRule type="cellIs" dxfId="334" priority="727" operator="equal">
      <formula>1</formula>
    </cfRule>
    <cfRule type="cellIs" dxfId="333" priority="728" operator="equal">
      <formula>19</formula>
    </cfRule>
    <cfRule type="cellIs" dxfId="332" priority="729" operator="equal">
      <formula>20</formula>
    </cfRule>
  </conditionalFormatting>
  <conditionalFormatting sqref="H15">
    <cfRule type="cellIs" dxfId="331" priority="724" operator="equal">
      <formula>1</formula>
    </cfRule>
    <cfRule type="cellIs" dxfId="330" priority="725" operator="equal">
      <formula>19</formula>
    </cfRule>
    <cfRule type="cellIs" dxfId="329" priority="726" operator="equal">
      <formula>20</formula>
    </cfRule>
  </conditionalFormatting>
  <conditionalFormatting sqref="H16">
    <cfRule type="cellIs" dxfId="328" priority="721" operator="equal">
      <formula>1</formula>
    </cfRule>
    <cfRule type="cellIs" dxfId="327" priority="722" operator="equal">
      <formula>19</formula>
    </cfRule>
    <cfRule type="cellIs" dxfId="326" priority="723" operator="equal">
      <formula>20</formula>
    </cfRule>
  </conditionalFormatting>
  <conditionalFormatting sqref="H15">
    <cfRule type="cellIs" dxfId="325" priority="712" operator="equal">
      <formula>1</formula>
    </cfRule>
    <cfRule type="cellIs" dxfId="324" priority="713" operator="equal">
      <formula>19</formula>
    </cfRule>
    <cfRule type="cellIs" dxfId="323" priority="714" operator="equal">
      <formula>20</formula>
    </cfRule>
  </conditionalFormatting>
  <conditionalFormatting sqref="H16">
    <cfRule type="cellIs" dxfId="322" priority="709" operator="equal">
      <formula>1</formula>
    </cfRule>
    <cfRule type="cellIs" dxfId="321" priority="710" operator="equal">
      <formula>19</formula>
    </cfRule>
    <cfRule type="cellIs" dxfId="320" priority="711" operator="equal">
      <formula>20</formula>
    </cfRule>
  </conditionalFormatting>
  <conditionalFormatting sqref="H14">
    <cfRule type="cellIs" dxfId="319" priority="697" operator="equal">
      <formula>1</formula>
    </cfRule>
    <cfRule type="cellIs" dxfId="318" priority="698" operator="equal">
      <formula>19</formula>
    </cfRule>
    <cfRule type="cellIs" dxfId="317" priority="699" operator="equal">
      <formula>20</formula>
    </cfRule>
  </conditionalFormatting>
  <conditionalFormatting sqref="H13">
    <cfRule type="cellIs" dxfId="316" priority="694" operator="equal">
      <formula>1</formula>
    </cfRule>
    <cfRule type="cellIs" dxfId="315" priority="695" operator="equal">
      <formula>19</formula>
    </cfRule>
    <cfRule type="cellIs" dxfId="314" priority="696" operator="equal">
      <formula>20</formula>
    </cfRule>
  </conditionalFormatting>
  <conditionalFormatting sqref="H14">
    <cfRule type="cellIs" dxfId="313" priority="691" operator="equal">
      <formula>1</formula>
    </cfRule>
    <cfRule type="cellIs" dxfId="312" priority="692" operator="equal">
      <formula>19</formula>
    </cfRule>
    <cfRule type="cellIs" dxfId="311" priority="693" operator="equal">
      <formula>20</formula>
    </cfRule>
  </conditionalFormatting>
  <conditionalFormatting sqref="H16">
    <cfRule type="cellIs" dxfId="310" priority="688" operator="equal">
      <formula>1</formula>
    </cfRule>
    <cfRule type="cellIs" dxfId="309" priority="689" operator="equal">
      <formula>19</formula>
    </cfRule>
    <cfRule type="cellIs" dxfId="308" priority="690" operator="equal">
      <formula>20</formula>
    </cfRule>
  </conditionalFormatting>
  <conditionalFormatting sqref="H16">
    <cfRule type="cellIs" dxfId="307" priority="676" operator="equal">
      <formula>1</formula>
    </cfRule>
    <cfRule type="cellIs" dxfId="306" priority="677" operator="equal">
      <formula>19</formula>
    </cfRule>
    <cfRule type="cellIs" dxfId="305" priority="678" operator="equal">
      <formula>20</formula>
    </cfRule>
  </conditionalFormatting>
  <conditionalFormatting sqref="H15">
    <cfRule type="cellIs" dxfId="304" priority="664" operator="equal">
      <formula>1</formula>
    </cfRule>
    <cfRule type="cellIs" dxfId="303" priority="665" operator="equal">
      <formula>19</formula>
    </cfRule>
    <cfRule type="cellIs" dxfId="302" priority="666" operator="equal">
      <formula>20</formula>
    </cfRule>
  </conditionalFormatting>
  <conditionalFormatting sqref="H2">
    <cfRule type="cellIs" dxfId="301" priority="628" operator="equal">
      <formula>1</formula>
    </cfRule>
    <cfRule type="cellIs" dxfId="300" priority="629" operator="equal">
      <formula>19</formula>
    </cfRule>
    <cfRule type="cellIs" dxfId="299" priority="630" operator="equal">
      <formula>20</formula>
    </cfRule>
  </conditionalFormatting>
  <conditionalFormatting sqref="H4">
    <cfRule type="cellIs" dxfId="298" priority="157" operator="equal">
      <formula>1</formula>
    </cfRule>
    <cfRule type="cellIs" dxfId="297" priority="158" operator="equal">
      <formula>19</formula>
    </cfRule>
    <cfRule type="cellIs" dxfId="296" priority="159" operator="equal">
      <formula>20</formula>
    </cfRule>
  </conditionalFormatting>
  <conditionalFormatting sqref="H4">
    <cfRule type="cellIs" dxfId="295" priority="154" operator="equal">
      <formula>1</formula>
    </cfRule>
    <cfRule type="cellIs" dxfId="294" priority="155" operator="equal">
      <formula>19</formula>
    </cfRule>
    <cfRule type="cellIs" dxfId="293" priority="156" operator="equal">
      <formula>20</formula>
    </cfRule>
  </conditionalFormatting>
  <conditionalFormatting sqref="H6:H7">
    <cfRule type="cellIs" dxfId="292" priority="226" operator="equal">
      <formula>1</formula>
    </cfRule>
    <cfRule type="cellIs" dxfId="291" priority="227" operator="equal">
      <formula>19</formula>
    </cfRule>
    <cfRule type="cellIs" dxfId="290" priority="228" operator="equal">
      <formula>20</formula>
    </cfRule>
  </conditionalFormatting>
  <conditionalFormatting sqref="H6:H7">
    <cfRule type="cellIs" dxfId="289" priority="229" operator="equal">
      <formula>1</formula>
    </cfRule>
    <cfRule type="cellIs" dxfId="288" priority="230" operator="equal">
      <formula>19</formula>
    </cfRule>
    <cfRule type="cellIs" dxfId="287" priority="231" operator="equal">
      <formula>20</formula>
    </cfRule>
  </conditionalFormatting>
  <conditionalFormatting sqref="H6:H7">
    <cfRule type="cellIs" dxfId="286" priority="223" operator="equal">
      <formula>1</formula>
    </cfRule>
    <cfRule type="cellIs" dxfId="285" priority="224" operator="equal">
      <formula>19</formula>
    </cfRule>
    <cfRule type="cellIs" dxfId="284" priority="225" operator="equal">
      <formula>20</formula>
    </cfRule>
  </conditionalFormatting>
  <conditionalFormatting sqref="H6:H7">
    <cfRule type="cellIs" dxfId="283" priority="220" operator="equal">
      <formula>1</formula>
    </cfRule>
    <cfRule type="cellIs" dxfId="282" priority="221" operator="equal">
      <formula>19</formula>
    </cfRule>
    <cfRule type="cellIs" dxfId="281" priority="222" operator="equal">
      <formula>20</formula>
    </cfRule>
  </conditionalFormatting>
  <conditionalFormatting sqref="H3 H5">
    <cfRule type="cellIs" dxfId="280" priority="190" operator="equal">
      <formula>1</formula>
    </cfRule>
    <cfRule type="cellIs" dxfId="279" priority="191" operator="equal">
      <formula>19</formula>
    </cfRule>
    <cfRule type="cellIs" dxfId="278" priority="192" operator="equal">
      <formula>20</formula>
    </cfRule>
  </conditionalFormatting>
  <conditionalFormatting sqref="H3 H5">
    <cfRule type="cellIs" dxfId="277" priority="193" operator="equal">
      <formula>1</formula>
    </cfRule>
    <cfRule type="cellIs" dxfId="276" priority="194" operator="equal">
      <formula>19</formula>
    </cfRule>
    <cfRule type="cellIs" dxfId="275" priority="195" operator="equal">
      <formula>20</formula>
    </cfRule>
  </conditionalFormatting>
  <conditionalFormatting sqref="H3 H5">
    <cfRule type="cellIs" dxfId="274" priority="184" operator="equal">
      <formula>1</formula>
    </cfRule>
    <cfRule type="cellIs" dxfId="273" priority="185" operator="equal">
      <formula>19</formula>
    </cfRule>
    <cfRule type="cellIs" dxfId="272" priority="186" operator="equal">
      <formula>20</formula>
    </cfRule>
  </conditionalFormatting>
  <conditionalFormatting sqref="H3 H5">
    <cfRule type="cellIs" dxfId="271" priority="187" operator="equal">
      <formula>1</formula>
    </cfRule>
    <cfRule type="cellIs" dxfId="270" priority="188" operator="equal">
      <formula>19</formula>
    </cfRule>
    <cfRule type="cellIs" dxfId="269" priority="189" operator="equal">
      <formula>20</formula>
    </cfRule>
  </conditionalFormatting>
  <conditionalFormatting sqref="H8">
    <cfRule type="cellIs" dxfId="268" priority="178" operator="equal">
      <formula>1</formula>
    </cfRule>
    <cfRule type="cellIs" dxfId="267" priority="179" operator="equal">
      <formula>19</formula>
    </cfRule>
    <cfRule type="cellIs" dxfId="266" priority="180" operator="equal">
      <formula>20</formula>
    </cfRule>
  </conditionalFormatting>
  <conditionalFormatting sqref="H8">
    <cfRule type="cellIs" dxfId="265" priority="181" operator="equal">
      <formula>1</formula>
    </cfRule>
    <cfRule type="cellIs" dxfId="264" priority="182" operator="equal">
      <formula>19</formula>
    </cfRule>
    <cfRule type="cellIs" dxfId="263" priority="183" operator="equal">
      <formula>20</formula>
    </cfRule>
  </conditionalFormatting>
  <conditionalFormatting sqref="H8">
    <cfRule type="cellIs" dxfId="262" priority="175" operator="equal">
      <formula>1</formula>
    </cfRule>
    <cfRule type="cellIs" dxfId="261" priority="176" operator="equal">
      <formula>19</formula>
    </cfRule>
    <cfRule type="cellIs" dxfId="260" priority="177" operator="equal">
      <formula>20</formula>
    </cfRule>
  </conditionalFormatting>
  <conditionalFormatting sqref="H8">
    <cfRule type="cellIs" dxfId="259" priority="172" operator="equal">
      <formula>1</formula>
    </cfRule>
    <cfRule type="cellIs" dxfId="258" priority="173" operator="equal">
      <formula>19</formula>
    </cfRule>
    <cfRule type="cellIs" dxfId="257" priority="174" operator="equal">
      <formula>20</formula>
    </cfRule>
  </conditionalFormatting>
  <conditionalFormatting sqref="H4">
    <cfRule type="cellIs" dxfId="256" priority="148" operator="equal">
      <formula>1</formula>
    </cfRule>
    <cfRule type="cellIs" dxfId="255" priority="149" operator="equal">
      <formula>19</formula>
    </cfRule>
    <cfRule type="cellIs" dxfId="254" priority="150" operator="equal">
      <formula>20</formula>
    </cfRule>
  </conditionalFormatting>
  <conditionalFormatting sqref="H4">
    <cfRule type="cellIs" dxfId="253" priority="151" operator="equal">
      <formula>1</formula>
    </cfRule>
    <cfRule type="cellIs" dxfId="252" priority="152" operator="equal">
      <formula>19</formula>
    </cfRule>
    <cfRule type="cellIs" dxfId="251" priority="153" operator="equal">
      <formula>20</formula>
    </cfRule>
  </conditionalFormatting>
  <conditionalFormatting sqref="H19">
    <cfRule type="cellIs" dxfId="250" priority="49" operator="equal">
      <formula>1</formula>
    </cfRule>
    <cfRule type="cellIs" dxfId="249" priority="50" operator="equal">
      <formula>19</formula>
    </cfRule>
    <cfRule type="cellIs" dxfId="248" priority="51" operator="equal">
      <formula>20</formula>
    </cfRule>
  </conditionalFormatting>
  <conditionalFormatting sqref="H17">
    <cfRule type="cellIs" dxfId="247" priority="46" operator="equal">
      <formula>1</formula>
    </cfRule>
    <cfRule type="cellIs" dxfId="246" priority="47" operator="equal">
      <formula>19</formula>
    </cfRule>
    <cfRule type="cellIs" dxfId="245" priority="48" operator="equal">
      <formula>20</formula>
    </cfRule>
  </conditionalFormatting>
  <conditionalFormatting sqref="H19">
    <cfRule type="cellIs" dxfId="244" priority="52" operator="equal">
      <formula>1</formula>
    </cfRule>
    <cfRule type="cellIs" dxfId="243" priority="53" operator="equal">
      <formula>19</formula>
    </cfRule>
    <cfRule type="cellIs" dxfId="242" priority="54" operator="equal">
      <formula>20</formula>
    </cfRule>
  </conditionalFormatting>
  <conditionalFormatting sqref="H19">
    <cfRule type="cellIs" dxfId="241" priority="55" operator="equal">
      <formula>1</formula>
    </cfRule>
    <cfRule type="cellIs" dxfId="240" priority="56" operator="equal">
      <formula>19</formula>
    </cfRule>
    <cfRule type="cellIs" dxfId="239" priority="57" operator="equal">
      <formula>20</formula>
    </cfRule>
  </conditionalFormatting>
  <conditionalFormatting sqref="H17">
    <cfRule type="cellIs" dxfId="238" priority="133" operator="equal">
      <formula>1</formula>
    </cfRule>
    <cfRule type="cellIs" dxfId="237" priority="134" operator="equal">
      <formula>19</formula>
    </cfRule>
    <cfRule type="cellIs" dxfId="236" priority="135" operator="equal">
      <formula>20</formula>
    </cfRule>
  </conditionalFormatting>
  <conditionalFormatting sqref="H17">
    <cfRule type="cellIs" dxfId="235" priority="130" operator="equal">
      <formula>1</formula>
    </cfRule>
    <cfRule type="cellIs" dxfId="234" priority="131" operator="equal">
      <formula>19</formula>
    </cfRule>
    <cfRule type="cellIs" dxfId="233" priority="132" operator="equal">
      <formula>20</formula>
    </cfRule>
  </conditionalFormatting>
  <conditionalFormatting sqref="H19">
    <cfRule type="cellIs" dxfId="232" priority="127" operator="equal">
      <formula>1</formula>
    </cfRule>
    <cfRule type="cellIs" dxfId="231" priority="128" operator="equal">
      <formula>19</formula>
    </cfRule>
    <cfRule type="cellIs" dxfId="230" priority="129" operator="equal">
      <formula>20</formula>
    </cfRule>
  </conditionalFormatting>
  <conditionalFormatting sqref="H17">
    <cfRule type="cellIs" dxfId="229" priority="124" operator="equal">
      <formula>1</formula>
    </cfRule>
    <cfRule type="cellIs" dxfId="228" priority="125" operator="equal">
      <formula>19</formula>
    </cfRule>
    <cfRule type="cellIs" dxfId="227" priority="126" operator="equal">
      <formula>20</formula>
    </cfRule>
  </conditionalFormatting>
  <conditionalFormatting sqref="H19">
    <cfRule type="cellIs" dxfId="226" priority="121" operator="equal">
      <formula>1</formula>
    </cfRule>
    <cfRule type="cellIs" dxfId="225" priority="122" operator="equal">
      <formula>19</formula>
    </cfRule>
    <cfRule type="cellIs" dxfId="224" priority="123" operator="equal">
      <formula>20</formula>
    </cfRule>
  </conditionalFormatting>
  <conditionalFormatting sqref="H17">
    <cfRule type="cellIs" dxfId="223" priority="118" operator="equal">
      <formula>1</formula>
    </cfRule>
    <cfRule type="cellIs" dxfId="222" priority="119" operator="equal">
      <formula>19</formula>
    </cfRule>
    <cfRule type="cellIs" dxfId="221" priority="120" operator="equal">
      <formula>20</formula>
    </cfRule>
  </conditionalFormatting>
  <conditionalFormatting sqref="H19">
    <cfRule type="cellIs" dxfId="220" priority="115" operator="equal">
      <formula>1</formula>
    </cfRule>
    <cfRule type="cellIs" dxfId="219" priority="116" operator="equal">
      <formula>19</formula>
    </cfRule>
    <cfRule type="cellIs" dxfId="218" priority="117" operator="equal">
      <formula>20</formula>
    </cfRule>
  </conditionalFormatting>
  <conditionalFormatting sqref="H17">
    <cfRule type="cellIs" dxfId="217" priority="112" operator="equal">
      <formula>1</formula>
    </cfRule>
    <cfRule type="cellIs" dxfId="216" priority="113" operator="equal">
      <formula>19</formula>
    </cfRule>
    <cfRule type="cellIs" dxfId="215" priority="114" operator="equal">
      <formula>20</formula>
    </cfRule>
  </conditionalFormatting>
  <conditionalFormatting sqref="H19">
    <cfRule type="cellIs" dxfId="214" priority="109" operator="equal">
      <formula>1</formula>
    </cfRule>
    <cfRule type="cellIs" dxfId="213" priority="110" operator="equal">
      <formula>19</formula>
    </cfRule>
    <cfRule type="cellIs" dxfId="212" priority="111" operator="equal">
      <formula>20</formula>
    </cfRule>
  </conditionalFormatting>
  <conditionalFormatting sqref="H17">
    <cfRule type="cellIs" dxfId="211" priority="106" operator="equal">
      <formula>1</formula>
    </cfRule>
    <cfRule type="cellIs" dxfId="210" priority="107" operator="equal">
      <formula>19</formula>
    </cfRule>
    <cfRule type="cellIs" dxfId="209" priority="108" operator="equal">
      <formula>20</formula>
    </cfRule>
  </conditionalFormatting>
  <conditionalFormatting sqref="H19">
    <cfRule type="cellIs" dxfId="208" priority="103" operator="equal">
      <formula>1</formula>
    </cfRule>
    <cfRule type="cellIs" dxfId="207" priority="104" operator="equal">
      <formula>19</formula>
    </cfRule>
    <cfRule type="cellIs" dxfId="206" priority="105" operator="equal">
      <formula>20</formula>
    </cfRule>
  </conditionalFormatting>
  <conditionalFormatting sqref="H17">
    <cfRule type="cellIs" dxfId="205" priority="100" operator="equal">
      <formula>1</formula>
    </cfRule>
    <cfRule type="cellIs" dxfId="204" priority="101" operator="equal">
      <formula>19</formula>
    </cfRule>
    <cfRule type="cellIs" dxfId="203" priority="102" operator="equal">
      <formula>20</formula>
    </cfRule>
  </conditionalFormatting>
  <conditionalFormatting sqref="H19">
    <cfRule type="cellIs" dxfId="202" priority="97" operator="equal">
      <formula>1</formula>
    </cfRule>
    <cfRule type="cellIs" dxfId="201" priority="98" operator="equal">
      <formula>19</formula>
    </cfRule>
    <cfRule type="cellIs" dxfId="200" priority="99" operator="equal">
      <formula>20</formula>
    </cfRule>
  </conditionalFormatting>
  <conditionalFormatting sqref="H17">
    <cfRule type="cellIs" dxfId="199" priority="94" operator="equal">
      <formula>1</formula>
    </cfRule>
    <cfRule type="cellIs" dxfId="198" priority="95" operator="equal">
      <formula>19</formula>
    </cfRule>
    <cfRule type="cellIs" dxfId="197" priority="96" operator="equal">
      <formula>20</formula>
    </cfRule>
  </conditionalFormatting>
  <conditionalFormatting sqref="H19">
    <cfRule type="cellIs" dxfId="196" priority="91" operator="equal">
      <formula>1</formula>
    </cfRule>
    <cfRule type="cellIs" dxfId="195" priority="92" operator="equal">
      <formula>19</formula>
    </cfRule>
    <cfRule type="cellIs" dxfId="194" priority="93" operator="equal">
      <formula>20</formula>
    </cfRule>
  </conditionalFormatting>
  <conditionalFormatting sqref="H17">
    <cfRule type="cellIs" dxfId="193" priority="88" operator="equal">
      <formula>1</formula>
    </cfRule>
    <cfRule type="cellIs" dxfId="192" priority="89" operator="equal">
      <formula>19</formula>
    </cfRule>
    <cfRule type="cellIs" dxfId="191" priority="90" operator="equal">
      <formula>20</formula>
    </cfRule>
  </conditionalFormatting>
  <conditionalFormatting sqref="H19">
    <cfRule type="cellIs" dxfId="190" priority="85" operator="equal">
      <formula>1</formula>
    </cfRule>
    <cfRule type="cellIs" dxfId="189" priority="86" operator="equal">
      <formula>19</formula>
    </cfRule>
    <cfRule type="cellIs" dxfId="188" priority="87" operator="equal">
      <formula>20</formula>
    </cfRule>
  </conditionalFormatting>
  <conditionalFormatting sqref="H17">
    <cfRule type="cellIs" dxfId="187" priority="82" operator="equal">
      <formula>1</formula>
    </cfRule>
    <cfRule type="cellIs" dxfId="186" priority="83" operator="equal">
      <formula>19</formula>
    </cfRule>
    <cfRule type="cellIs" dxfId="185" priority="84" operator="equal">
      <formula>20</formula>
    </cfRule>
  </conditionalFormatting>
  <conditionalFormatting sqref="H19">
    <cfRule type="cellIs" dxfId="184" priority="79" operator="equal">
      <formula>1</formula>
    </cfRule>
    <cfRule type="cellIs" dxfId="183" priority="80" operator="equal">
      <formula>19</formula>
    </cfRule>
    <cfRule type="cellIs" dxfId="182" priority="81" operator="equal">
      <formula>20</formula>
    </cfRule>
  </conditionalFormatting>
  <conditionalFormatting sqref="H17">
    <cfRule type="cellIs" dxfId="181" priority="76" operator="equal">
      <formula>1</formula>
    </cfRule>
    <cfRule type="cellIs" dxfId="180" priority="77" operator="equal">
      <formula>19</formula>
    </cfRule>
    <cfRule type="cellIs" dxfId="179" priority="78" operator="equal">
      <formula>20</formula>
    </cfRule>
  </conditionalFormatting>
  <conditionalFormatting sqref="H19">
    <cfRule type="cellIs" dxfId="178" priority="73" operator="equal">
      <formula>1</formula>
    </cfRule>
    <cfRule type="cellIs" dxfId="177" priority="74" operator="equal">
      <formula>19</formula>
    </cfRule>
    <cfRule type="cellIs" dxfId="176" priority="75" operator="equal">
      <formula>20</formula>
    </cfRule>
  </conditionalFormatting>
  <conditionalFormatting sqref="H17">
    <cfRule type="cellIs" dxfId="175" priority="70" operator="equal">
      <formula>1</formula>
    </cfRule>
    <cfRule type="cellIs" dxfId="174" priority="71" operator="equal">
      <formula>19</formula>
    </cfRule>
    <cfRule type="cellIs" dxfId="173" priority="72" operator="equal">
      <formula>20</formula>
    </cfRule>
  </conditionalFormatting>
  <conditionalFormatting sqref="H19">
    <cfRule type="cellIs" dxfId="172" priority="67" operator="equal">
      <formula>1</formula>
    </cfRule>
    <cfRule type="cellIs" dxfId="171" priority="68" operator="equal">
      <formula>19</formula>
    </cfRule>
    <cfRule type="cellIs" dxfId="170" priority="69" operator="equal">
      <formula>20</formula>
    </cfRule>
  </conditionalFormatting>
  <conditionalFormatting sqref="H17">
    <cfRule type="cellIs" dxfId="169" priority="64" operator="equal">
      <formula>1</formula>
    </cfRule>
    <cfRule type="cellIs" dxfId="168" priority="65" operator="equal">
      <formula>19</formula>
    </cfRule>
    <cfRule type="cellIs" dxfId="167" priority="66" operator="equal">
      <formula>20</formula>
    </cfRule>
  </conditionalFormatting>
  <conditionalFormatting sqref="H19">
    <cfRule type="cellIs" dxfId="166" priority="61" operator="equal">
      <formula>1</formula>
    </cfRule>
    <cfRule type="cellIs" dxfId="165" priority="62" operator="equal">
      <formula>19</formula>
    </cfRule>
    <cfRule type="cellIs" dxfId="164" priority="63" operator="equal">
      <formula>20</formula>
    </cfRule>
  </conditionalFormatting>
  <conditionalFormatting sqref="H17">
    <cfRule type="cellIs" dxfId="163" priority="58" operator="equal">
      <formula>1</formula>
    </cfRule>
    <cfRule type="cellIs" dxfId="162" priority="59" operator="equal">
      <formula>19</formula>
    </cfRule>
    <cfRule type="cellIs" dxfId="161" priority="60" operator="equal">
      <formula>20</formula>
    </cfRule>
  </conditionalFormatting>
  <conditionalFormatting sqref="H18">
    <cfRule type="cellIs" dxfId="160" priority="43" operator="equal">
      <formula>1</formula>
    </cfRule>
    <cfRule type="cellIs" dxfId="159" priority="44" operator="equal">
      <formula>19</formula>
    </cfRule>
    <cfRule type="cellIs" dxfId="158" priority="45" operator="equal">
      <formula>20</formula>
    </cfRule>
  </conditionalFormatting>
  <conditionalFormatting sqref="H18">
    <cfRule type="cellIs" dxfId="157" priority="40" operator="equal">
      <formula>1</formula>
    </cfRule>
    <cfRule type="cellIs" dxfId="156" priority="41" operator="equal">
      <formula>19</formula>
    </cfRule>
    <cfRule type="cellIs" dxfId="155" priority="42" operator="equal">
      <formula>20</formula>
    </cfRule>
  </conditionalFormatting>
  <conditionalFormatting sqref="H18">
    <cfRule type="cellIs" dxfId="154" priority="37" operator="equal">
      <formula>1</formula>
    </cfRule>
    <cfRule type="cellIs" dxfId="153" priority="38" operator="equal">
      <formula>19</formula>
    </cfRule>
    <cfRule type="cellIs" dxfId="152" priority="39" operator="equal">
      <formula>20</formula>
    </cfRule>
  </conditionalFormatting>
  <conditionalFormatting sqref="H18">
    <cfRule type="cellIs" dxfId="151" priority="34" operator="equal">
      <formula>1</formula>
    </cfRule>
    <cfRule type="cellIs" dxfId="150" priority="35" operator="equal">
      <formula>19</formula>
    </cfRule>
    <cfRule type="cellIs" dxfId="149" priority="36" operator="equal">
      <formula>20</formula>
    </cfRule>
  </conditionalFormatting>
  <conditionalFormatting sqref="H18">
    <cfRule type="cellIs" dxfId="148" priority="31" operator="equal">
      <formula>1</formula>
    </cfRule>
    <cfRule type="cellIs" dxfId="147" priority="32" operator="equal">
      <formula>19</formula>
    </cfRule>
    <cfRule type="cellIs" dxfId="146" priority="33" operator="equal">
      <formula>20</formula>
    </cfRule>
  </conditionalFormatting>
  <conditionalFormatting sqref="H18">
    <cfRule type="cellIs" dxfId="145" priority="28" operator="equal">
      <formula>1</formula>
    </cfRule>
    <cfRule type="cellIs" dxfId="144" priority="29" operator="equal">
      <formula>19</formula>
    </cfRule>
    <cfRule type="cellIs" dxfId="143" priority="30" operator="equal">
      <formula>20</formula>
    </cfRule>
  </conditionalFormatting>
  <conditionalFormatting sqref="H18">
    <cfRule type="cellIs" dxfId="142" priority="25" operator="equal">
      <formula>1</formula>
    </cfRule>
    <cfRule type="cellIs" dxfId="141" priority="26" operator="equal">
      <formula>19</formula>
    </cfRule>
    <cfRule type="cellIs" dxfId="140" priority="27" operator="equal">
      <formula>20</formula>
    </cfRule>
  </conditionalFormatting>
  <conditionalFormatting sqref="H18">
    <cfRule type="cellIs" dxfId="139" priority="22" operator="equal">
      <formula>1</formula>
    </cfRule>
    <cfRule type="cellIs" dxfId="138" priority="23" operator="equal">
      <formula>19</formula>
    </cfRule>
    <cfRule type="cellIs" dxfId="137" priority="24" operator="equal">
      <formula>20</formula>
    </cfRule>
  </conditionalFormatting>
  <conditionalFormatting sqref="H18">
    <cfRule type="cellIs" dxfId="136" priority="19" operator="equal">
      <formula>1</formula>
    </cfRule>
    <cfRule type="cellIs" dxfId="135" priority="20" operator="equal">
      <formula>19</formula>
    </cfRule>
    <cfRule type="cellIs" dxfId="134" priority="21" operator="equal">
      <formula>20</formula>
    </cfRule>
  </conditionalFormatting>
  <conditionalFormatting sqref="H18">
    <cfRule type="cellIs" dxfId="133" priority="16" operator="equal">
      <formula>1</formula>
    </cfRule>
    <cfRule type="cellIs" dxfId="132" priority="17" operator="equal">
      <formula>19</formula>
    </cfRule>
    <cfRule type="cellIs" dxfId="131" priority="18" operator="equal">
      <formula>20</formula>
    </cfRule>
  </conditionalFormatting>
  <conditionalFormatting sqref="H18">
    <cfRule type="cellIs" dxfId="130" priority="13" operator="equal">
      <formula>1</formula>
    </cfRule>
    <cfRule type="cellIs" dxfId="129" priority="14" operator="equal">
      <formula>19</formula>
    </cfRule>
    <cfRule type="cellIs" dxfId="128" priority="15" operator="equal">
      <formula>20</formula>
    </cfRule>
  </conditionalFormatting>
  <conditionalFormatting sqref="H18">
    <cfRule type="cellIs" dxfId="127" priority="10" operator="equal">
      <formula>1</formula>
    </cfRule>
    <cfRule type="cellIs" dxfId="126" priority="11" operator="equal">
      <formula>19</formula>
    </cfRule>
    <cfRule type="cellIs" dxfId="125" priority="12" operator="equal">
      <formula>20</formula>
    </cfRule>
  </conditionalFormatting>
  <conditionalFormatting sqref="H18">
    <cfRule type="cellIs" dxfId="124" priority="7" operator="equal">
      <formula>1</formula>
    </cfRule>
    <cfRule type="cellIs" dxfId="123" priority="8" operator="equal">
      <formula>19</formula>
    </cfRule>
    <cfRule type="cellIs" dxfId="122" priority="9" operator="equal">
      <formula>20</formula>
    </cfRule>
  </conditionalFormatting>
  <conditionalFormatting sqref="H18">
    <cfRule type="cellIs" dxfId="121" priority="4" operator="equal">
      <formula>1</formula>
    </cfRule>
    <cfRule type="cellIs" dxfId="120" priority="5" operator="equal">
      <formula>19</formula>
    </cfRule>
    <cfRule type="cellIs" dxfId="119" priority="6" operator="equal">
      <formula>20</formula>
    </cfRule>
  </conditionalFormatting>
  <conditionalFormatting sqref="H18">
    <cfRule type="cellIs" dxfId="118" priority="1" operator="equal">
      <formula>1</formula>
    </cfRule>
    <cfRule type="cellIs" dxfId="117" priority="2" operator="equal">
      <formula>19</formula>
    </cfRule>
    <cfRule type="cellIs" dxfId="116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ColWidth="3.8984375" defaultRowHeight="15.6" x14ac:dyDescent="0.3"/>
  <cols>
    <col min="1" max="1" width="9.5" style="21" bestFit="1" customWidth="1"/>
    <col min="2" max="2" width="11.699218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59" t="s">
        <v>114</v>
      </c>
      <c r="B2" s="160" t="s">
        <v>46</v>
      </c>
      <c r="C2" s="157">
        <v>6</v>
      </c>
      <c r="D2" s="141">
        <f t="shared" ref="D2:D10" ca="1" si="0">RANDBETWEEN(1,20)</f>
        <v>13</v>
      </c>
      <c r="E2" s="77">
        <f t="shared" ref="E2:E4" ca="1" si="1">D2+C2</f>
        <v>19</v>
      </c>
      <c r="G2" s="76" t="s">
        <v>96</v>
      </c>
      <c r="H2" s="77" t="s">
        <v>46</v>
      </c>
      <c r="I2" s="77">
        <v>9</v>
      </c>
      <c r="J2" s="141">
        <f t="shared" ref="J2:J7" ca="1" si="2">RANDBETWEEN(1,20)</f>
        <v>3</v>
      </c>
      <c r="K2" s="77">
        <f t="shared" ref="K2:K4" ca="1" si="3">J2+I2</f>
        <v>12</v>
      </c>
    </row>
    <row r="3" spans="1:11" x14ac:dyDescent="0.3">
      <c r="A3" s="80" t="s">
        <v>114</v>
      </c>
      <c r="B3" s="160" t="s">
        <v>47</v>
      </c>
      <c r="C3" s="157">
        <v>6</v>
      </c>
      <c r="D3" s="140">
        <f t="shared" ca="1" si="0"/>
        <v>14</v>
      </c>
      <c r="E3" s="79">
        <f t="shared" ca="1" si="1"/>
        <v>20</v>
      </c>
      <c r="G3" s="78" t="s">
        <v>96</v>
      </c>
      <c r="H3" s="79" t="s">
        <v>47</v>
      </c>
      <c r="I3" s="79">
        <v>6</v>
      </c>
      <c r="J3" s="140">
        <f t="shared" ca="1" si="2"/>
        <v>4</v>
      </c>
      <c r="K3" s="79">
        <f t="shared" ca="1" si="3"/>
        <v>10</v>
      </c>
    </row>
    <row r="4" spans="1:11" x14ac:dyDescent="0.3">
      <c r="A4" s="156" t="s">
        <v>114</v>
      </c>
      <c r="B4" s="161" t="s">
        <v>48</v>
      </c>
      <c r="C4" s="158">
        <v>6</v>
      </c>
      <c r="D4" s="142">
        <f t="shared" ca="1" si="0"/>
        <v>7</v>
      </c>
      <c r="E4" s="82">
        <f t="shared" ca="1" si="1"/>
        <v>13</v>
      </c>
      <c r="G4" s="81" t="s">
        <v>96</v>
      </c>
      <c r="H4" s="82" t="s">
        <v>48</v>
      </c>
      <c r="I4" s="82">
        <v>3</v>
      </c>
      <c r="J4" s="142">
        <f t="shared" ca="1" si="2"/>
        <v>16</v>
      </c>
      <c r="K4" s="82">
        <f t="shared" ca="1" si="3"/>
        <v>19</v>
      </c>
    </row>
    <row r="5" spans="1:11" x14ac:dyDescent="0.3">
      <c r="A5" s="159" t="s">
        <v>117</v>
      </c>
      <c r="B5" s="160" t="s">
        <v>46</v>
      </c>
      <c r="C5" s="157">
        <v>2</v>
      </c>
      <c r="D5" s="141">
        <f t="shared" ca="1" si="0"/>
        <v>15</v>
      </c>
      <c r="E5" s="77">
        <f t="shared" ref="E5:E7" ca="1" si="4">D5+C5</f>
        <v>17</v>
      </c>
      <c r="G5" s="76" t="s">
        <v>132</v>
      </c>
      <c r="H5" s="77" t="s">
        <v>46</v>
      </c>
      <c r="I5" s="77">
        <v>2</v>
      </c>
      <c r="J5" s="141">
        <f t="shared" ca="1" si="2"/>
        <v>12</v>
      </c>
      <c r="K5" s="77">
        <f t="shared" ref="K5:K11" ca="1" si="5">J5+I5</f>
        <v>14</v>
      </c>
    </row>
    <row r="6" spans="1:11" x14ac:dyDescent="0.3">
      <c r="A6" s="80" t="s">
        <v>117</v>
      </c>
      <c r="B6" s="160" t="s">
        <v>47</v>
      </c>
      <c r="C6" s="157">
        <v>1</v>
      </c>
      <c r="D6" s="140">
        <f t="shared" ca="1" si="0"/>
        <v>17</v>
      </c>
      <c r="E6" s="79">
        <f t="shared" ca="1" si="4"/>
        <v>18</v>
      </c>
      <c r="G6" s="78" t="s">
        <v>132</v>
      </c>
      <c r="H6" s="79" t="s">
        <v>47</v>
      </c>
      <c r="I6" s="79">
        <v>1</v>
      </c>
      <c r="J6" s="140">
        <f t="shared" ca="1" si="2"/>
        <v>7</v>
      </c>
      <c r="K6" s="79">
        <f t="shared" ca="1" si="5"/>
        <v>8</v>
      </c>
    </row>
    <row r="7" spans="1:11" x14ac:dyDescent="0.3">
      <c r="A7" s="156" t="s">
        <v>117</v>
      </c>
      <c r="B7" s="161" t="s">
        <v>48</v>
      </c>
      <c r="C7" s="158">
        <v>3</v>
      </c>
      <c r="D7" s="142">
        <f t="shared" ca="1" si="0"/>
        <v>3</v>
      </c>
      <c r="E7" s="82">
        <f t="shared" ca="1" si="4"/>
        <v>6</v>
      </c>
      <c r="G7" s="81" t="s">
        <v>132</v>
      </c>
      <c r="H7" s="82" t="s">
        <v>48</v>
      </c>
      <c r="I7" s="82">
        <v>4</v>
      </c>
      <c r="J7" s="142">
        <f t="shared" ca="1" si="2"/>
        <v>8</v>
      </c>
      <c r="K7" s="82">
        <f t="shared" ca="1" si="5"/>
        <v>12</v>
      </c>
    </row>
    <row r="8" spans="1:11" x14ac:dyDescent="0.3">
      <c r="A8" s="159" t="s">
        <v>116</v>
      </c>
      <c r="B8" s="160" t="s">
        <v>46</v>
      </c>
      <c r="C8" s="157">
        <v>2</v>
      </c>
      <c r="D8" s="141">
        <f t="shared" ca="1" si="0"/>
        <v>15</v>
      </c>
      <c r="E8" s="77">
        <f t="shared" ref="E8:E10" ca="1" si="6">D8+C8</f>
        <v>17</v>
      </c>
      <c r="G8" s="81" t="s">
        <v>96</v>
      </c>
      <c r="H8" s="82" t="s">
        <v>92</v>
      </c>
      <c r="I8" s="82">
        <v>3</v>
      </c>
      <c r="J8" s="142">
        <f t="shared" ref="J8:J12" ca="1" si="7">RANDBETWEEN(1,20)</f>
        <v>5</v>
      </c>
      <c r="K8" s="82">
        <f t="shared" ca="1" si="5"/>
        <v>8</v>
      </c>
    </row>
    <row r="9" spans="1:11" x14ac:dyDescent="0.3">
      <c r="A9" s="80" t="s">
        <v>116</v>
      </c>
      <c r="B9" s="160" t="s">
        <v>47</v>
      </c>
      <c r="C9" s="157">
        <v>0</v>
      </c>
      <c r="D9" s="140">
        <f t="shared" ca="1" si="0"/>
        <v>9</v>
      </c>
      <c r="E9" s="79">
        <f t="shared" ca="1" si="6"/>
        <v>9</v>
      </c>
      <c r="G9" s="81" t="s">
        <v>96</v>
      </c>
      <c r="H9" s="82" t="s">
        <v>94</v>
      </c>
      <c r="I9" s="82">
        <v>0</v>
      </c>
      <c r="J9" s="142">
        <f t="shared" ca="1" si="7"/>
        <v>5</v>
      </c>
      <c r="K9" s="82">
        <f t="shared" ca="1" si="5"/>
        <v>5</v>
      </c>
    </row>
    <row r="10" spans="1:11" x14ac:dyDescent="0.3">
      <c r="A10" s="156" t="s">
        <v>116</v>
      </c>
      <c r="B10" s="161" t="s">
        <v>48</v>
      </c>
      <c r="C10" s="158">
        <v>5</v>
      </c>
      <c r="D10" s="142">
        <f t="shared" ca="1" si="0"/>
        <v>1</v>
      </c>
      <c r="E10" s="82">
        <f t="shared" ca="1" si="6"/>
        <v>6</v>
      </c>
      <c r="G10" s="81" t="s">
        <v>96</v>
      </c>
      <c r="H10" s="82" t="s">
        <v>93</v>
      </c>
      <c r="I10" s="82">
        <v>0</v>
      </c>
      <c r="J10" s="142">
        <f t="shared" ca="1" si="7"/>
        <v>5</v>
      </c>
      <c r="K10" s="82">
        <f t="shared" ca="1" si="5"/>
        <v>5</v>
      </c>
    </row>
    <row r="11" spans="1:11" x14ac:dyDescent="0.3">
      <c r="A11" s="156" t="s">
        <v>77</v>
      </c>
      <c r="B11" s="161" t="s">
        <v>107</v>
      </c>
      <c r="C11" s="158">
        <v>7</v>
      </c>
      <c r="D11" s="142">
        <f ca="1">RANDBETWEEN(1,20)</f>
        <v>12</v>
      </c>
      <c r="E11" s="82">
        <f ca="1">D11+C11</f>
        <v>19</v>
      </c>
      <c r="G11" s="81" t="s">
        <v>96</v>
      </c>
      <c r="H11" s="82" t="s">
        <v>100</v>
      </c>
      <c r="I11" s="82">
        <v>2</v>
      </c>
      <c r="J11" s="142">
        <f t="shared" ca="1" si="7"/>
        <v>8</v>
      </c>
      <c r="K11" s="82">
        <f t="shared" ca="1" si="5"/>
        <v>10</v>
      </c>
    </row>
    <row r="12" spans="1:11" x14ac:dyDescent="0.3">
      <c r="A12" s="156"/>
      <c r="B12" s="161" t="s">
        <v>100</v>
      </c>
      <c r="C12" s="158"/>
      <c r="D12" s="142">
        <f ca="1">RANDBETWEEN(1,20)</f>
        <v>4</v>
      </c>
      <c r="E12" s="82">
        <f ca="1">D12+C12</f>
        <v>4</v>
      </c>
      <c r="G12" s="81" t="s">
        <v>95</v>
      </c>
      <c r="H12" s="82" t="s">
        <v>109</v>
      </c>
      <c r="I12" s="82">
        <v>3</v>
      </c>
      <c r="J12" s="142">
        <f t="shared" ca="1" si="7"/>
        <v>4</v>
      </c>
      <c r="K12" s="82">
        <f t="shared" ref="K12" ca="1" si="8">J12+I12</f>
        <v>7</v>
      </c>
    </row>
    <row r="13" spans="1:11" x14ac:dyDescent="0.3">
      <c r="A13" s="156"/>
      <c r="B13" s="161" t="s">
        <v>108</v>
      </c>
      <c r="C13" s="158"/>
      <c r="D13" s="142">
        <f ca="1">RANDBETWEEN(1,20)</f>
        <v>11</v>
      </c>
      <c r="E13" s="82">
        <f ca="1">D13+C13</f>
        <v>11</v>
      </c>
    </row>
    <row r="14" spans="1:11" x14ac:dyDescent="0.3">
      <c r="A14" s="156"/>
      <c r="B14" s="161" t="s">
        <v>105</v>
      </c>
      <c r="C14" s="158"/>
      <c r="D14" s="142">
        <f ca="1">RANDBETWEEN(1,20)</f>
        <v>3</v>
      </c>
      <c r="E14" s="82">
        <f ca="1">D14+C14</f>
        <v>3</v>
      </c>
    </row>
    <row r="15" spans="1:11" x14ac:dyDescent="0.3">
      <c r="A15" s="156"/>
      <c r="B15" s="161" t="s">
        <v>106</v>
      </c>
      <c r="C15" s="158"/>
      <c r="D15" s="142">
        <f ca="1">RANDBETWEEN(1,20)</f>
        <v>1</v>
      </c>
      <c r="E15" s="82">
        <f ca="1">D15+C15</f>
        <v>1</v>
      </c>
    </row>
  </sheetData>
  <conditionalFormatting sqref="A2">
    <cfRule type="cellIs" dxfId="115" priority="235" operator="equal">
      <formula>"No"</formula>
    </cfRule>
    <cfRule type="cellIs" dxfId="114" priority="236" operator="equal">
      <formula>"Yes"</formula>
    </cfRule>
  </conditionalFormatting>
  <conditionalFormatting sqref="A3:A4">
    <cfRule type="cellIs" dxfId="113" priority="233" operator="equal">
      <formula>"No"</formula>
    </cfRule>
    <cfRule type="cellIs" dxfId="112" priority="234" operator="equal">
      <formula>"Yes"</formula>
    </cfRule>
  </conditionalFormatting>
  <conditionalFormatting sqref="A2">
    <cfRule type="cellIs" dxfId="111" priority="247" operator="equal">
      <formula>"No"</formula>
    </cfRule>
    <cfRule type="cellIs" dxfId="110" priority="248" operator="equal">
      <formula>"Yes"</formula>
    </cfRule>
  </conditionalFormatting>
  <conditionalFormatting sqref="A3:A4">
    <cfRule type="cellIs" dxfId="109" priority="245" operator="equal">
      <formula>"No"</formula>
    </cfRule>
    <cfRule type="cellIs" dxfId="108" priority="246" operator="equal">
      <formula>"Yes"</formula>
    </cfRule>
  </conditionalFormatting>
  <conditionalFormatting sqref="A2">
    <cfRule type="cellIs" dxfId="107" priority="243" operator="equal">
      <formula>"No"</formula>
    </cfRule>
    <cfRule type="cellIs" dxfId="106" priority="244" operator="equal">
      <formula>"Yes"</formula>
    </cfRule>
  </conditionalFormatting>
  <conditionalFormatting sqref="A3:A4">
    <cfRule type="cellIs" dxfId="105" priority="241" operator="equal">
      <formula>"No"</formula>
    </cfRule>
    <cfRule type="cellIs" dxfId="104" priority="242" operator="equal">
      <formula>"Yes"</formula>
    </cfRule>
  </conditionalFormatting>
  <conditionalFormatting sqref="A2">
    <cfRule type="cellIs" dxfId="103" priority="239" operator="equal">
      <formula>"No"</formula>
    </cfRule>
    <cfRule type="cellIs" dxfId="102" priority="240" operator="equal">
      <formula>"Yes"</formula>
    </cfRule>
  </conditionalFormatting>
  <conditionalFormatting sqref="A3:A4">
    <cfRule type="cellIs" dxfId="101" priority="237" operator="equal">
      <formula>"No"</formula>
    </cfRule>
    <cfRule type="cellIs" dxfId="100" priority="238" operator="equal">
      <formula>"Yes"</formula>
    </cfRule>
  </conditionalFormatting>
  <conditionalFormatting sqref="A5">
    <cfRule type="cellIs" dxfId="99" priority="147" operator="equal">
      <formula>"No"</formula>
    </cfRule>
    <cfRule type="cellIs" dxfId="98" priority="148" operator="equal">
      <formula>"Yes"</formula>
    </cfRule>
  </conditionalFormatting>
  <conditionalFormatting sqref="A6:A7">
    <cfRule type="cellIs" dxfId="97" priority="145" operator="equal">
      <formula>"No"</formula>
    </cfRule>
    <cfRule type="cellIs" dxfId="96" priority="146" operator="equal">
      <formula>"Yes"</formula>
    </cfRule>
  </conditionalFormatting>
  <conditionalFormatting sqref="A5">
    <cfRule type="cellIs" dxfId="95" priority="159" operator="equal">
      <formula>"No"</formula>
    </cfRule>
    <cfRule type="cellIs" dxfId="94" priority="160" operator="equal">
      <formula>"Yes"</formula>
    </cfRule>
  </conditionalFormatting>
  <conditionalFormatting sqref="A6:A7">
    <cfRule type="cellIs" dxfId="93" priority="157" operator="equal">
      <formula>"No"</formula>
    </cfRule>
    <cfRule type="cellIs" dxfId="92" priority="158" operator="equal">
      <formula>"Yes"</formula>
    </cfRule>
  </conditionalFormatting>
  <conditionalFormatting sqref="A5">
    <cfRule type="cellIs" dxfId="91" priority="155" operator="equal">
      <formula>"No"</formula>
    </cfRule>
    <cfRule type="cellIs" dxfId="90" priority="156" operator="equal">
      <formula>"Yes"</formula>
    </cfRule>
  </conditionalFormatting>
  <conditionalFormatting sqref="A6:A7">
    <cfRule type="cellIs" dxfId="89" priority="153" operator="equal">
      <formula>"No"</formula>
    </cfRule>
    <cfRule type="cellIs" dxfId="88" priority="154" operator="equal">
      <formula>"Yes"</formula>
    </cfRule>
  </conditionalFormatting>
  <conditionalFormatting sqref="A5">
    <cfRule type="cellIs" dxfId="87" priority="151" operator="equal">
      <formula>"No"</formula>
    </cfRule>
    <cfRule type="cellIs" dxfId="86" priority="152" operator="equal">
      <formula>"Yes"</formula>
    </cfRule>
  </conditionalFormatting>
  <conditionalFormatting sqref="A6:A7">
    <cfRule type="cellIs" dxfId="85" priority="149" operator="equal">
      <formula>"No"</formula>
    </cfRule>
    <cfRule type="cellIs" dxfId="84" priority="150" operator="equal">
      <formula>"Yes"</formula>
    </cfRule>
  </conditionalFormatting>
  <conditionalFormatting sqref="A8">
    <cfRule type="cellIs" dxfId="83" priority="131" operator="equal">
      <formula>"No"</formula>
    </cfRule>
    <cfRule type="cellIs" dxfId="82" priority="132" operator="equal">
      <formula>"Yes"</formula>
    </cfRule>
  </conditionalFormatting>
  <conditionalFormatting sqref="A9:A10">
    <cfRule type="cellIs" dxfId="81" priority="129" operator="equal">
      <formula>"No"</formula>
    </cfRule>
    <cfRule type="cellIs" dxfId="80" priority="130" operator="equal">
      <formula>"Yes"</formula>
    </cfRule>
  </conditionalFormatting>
  <conditionalFormatting sqref="A8">
    <cfRule type="cellIs" dxfId="79" priority="143" operator="equal">
      <formula>"No"</formula>
    </cfRule>
    <cfRule type="cellIs" dxfId="78" priority="144" operator="equal">
      <formula>"Yes"</formula>
    </cfRule>
  </conditionalFormatting>
  <conditionalFormatting sqref="A9:A10">
    <cfRule type="cellIs" dxfId="77" priority="141" operator="equal">
      <formula>"No"</formula>
    </cfRule>
    <cfRule type="cellIs" dxfId="76" priority="142" operator="equal">
      <formula>"Yes"</formula>
    </cfRule>
  </conditionalFormatting>
  <conditionalFormatting sqref="A8">
    <cfRule type="cellIs" dxfId="75" priority="139" operator="equal">
      <formula>"No"</formula>
    </cfRule>
    <cfRule type="cellIs" dxfId="74" priority="140" operator="equal">
      <formula>"Yes"</formula>
    </cfRule>
  </conditionalFormatting>
  <conditionalFormatting sqref="A9:A10">
    <cfRule type="cellIs" dxfId="73" priority="137" operator="equal">
      <formula>"No"</formula>
    </cfRule>
    <cfRule type="cellIs" dxfId="72" priority="138" operator="equal">
      <formula>"Yes"</formula>
    </cfRule>
  </conditionalFormatting>
  <conditionalFormatting sqref="A8">
    <cfRule type="cellIs" dxfId="71" priority="135" operator="equal">
      <formula>"No"</formula>
    </cfRule>
    <cfRule type="cellIs" dxfId="70" priority="136" operator="equal">
      <formula>"Yes"</formula>
    </cfRule>
  </conditionalFormatting>
  <conditionalFormatting sqref="A9:A10">
    <cfRule type="cellIs" dxfId="69" priority="133" operator="equal">
      <formula>"No"</formula>
    </cfRule>
    <cfRule type="cellIs" dxfId="68" priority="134" operator="equal">
      <formula>"Yes"</formula>
    </cfRule>
  </conditionalFormatting>
  <conditionalFormatting sqref="A12">
    <cfRule type="cellIs" dxfId="67" priority="105" operator="equal">
      <formula>"No"</formula>
    </cfRule>
    <cfRule type="cellIs" dxfId="66" priority="106" operator="equal">
      <formula>"Yes"</formula>
    </cfRule>
  </conditionalFormatting>
  <conditionalFormatting sqref="A12">
    <cfRule type="cellIs" dxfId="65" priority="111" operator="equal">
      <formula>"No"</formula>
    </cfRule>
    <cfRule type="cellIs" dxfId="64" priority="112" operator="equal">
      <formula>"Yes"</formula>
    </cfRule>
  </conditionalFormatting>
  <conditionalFormatting sqref="A12">
    <cfRule type="cellIs" dxfId="63" priority="109" operator="equal">
      <formula>"No"</formula>
    </cfRule>
    <cfRule type="cellIs" dxfId="62" priority="110" operator="equal">
      <formula>"Yes"</formula>
    </cfRule>
  </conditionalFormatting>
  <conditionalFormatting sqref="A12">
    <cfRule type="cellIs" dxfId="61" priority="107" operator="equal">
      <formula>"No"</formula>
    </cfRule>
    <cfRule type="cellIs" dxfId="60" priority="108" operator="equal">
      <formula>"Yes"</formula>
    </cfRule>
  </conditionalFormatting>
  <conditionalFormatting sqref="A13">
    <cfRule type="cellIs" dxfId="59" priority="97" operator="equal">
      <formula>"No"</formula>
    </cfRule>
    <cfRule type="cellIs" dxfId="58" priority="98" operator="equal">
      <formula>"Yes"</formula>
    </cfRule>
  </conditionalFormatting>
  <conditionalFormatting sqref="A13">
    <cfRule type="cellIs" dxfId="57" priority="103" operator="equal">
      <formula>"No"</formula>
    </cfRule>
    <cfRule type="cellIs" dxfId="56" priority="104" operator="equal">
      <formula>"Yes"</formula>
    </cfRule>
  </conditionalFormatting>
  <conditionalFormatting sqref="A13">
    <cfRule type="cellIs" dxfId="55" priority="101" operator="equal">
      <formula>"No"</formula>
    </cfRule>
    <cfRule type="cellIs" dxfId="54" priority="102" operator="equal">
      <formula>"Yes"</formula>
    </cfRule>
  </conditionalFormatting>
  <conditionalFormatting sqref="A13">
    <cfRule type="cellIs" dxfId="53" priority="99" operator="equal">
      <formula>"No"</formula>
    </cfRule>
    <cfRule type="cellIs" dxfId="52" priority="100" operator="equal">
      <formula>"Yes"</formula>
    </cfRule>
  </conditionalFormatting>
  <conditionalFormatting sqref="A12">
    <cfRule type="cellIs" dxfId="51" priority="57" operator="equal">
      <formula>"No"</formula>
    </cfRule>
    <cfRule type="cellIs" dxfId="50" priority="58" operator="equal">
      <formula>"Yes"</formula>
    </cfRule>
  </conditionalFormatting>
  <conditionalFormatting sqref="A12">
    <cfRule type="cellIs" dxfId="49" priority="63" operator="equal">
      <formula>"No"</formula>
    </cfRule>
    <cfRule type="cellIs" dxfId="48" priority="64" operator="equal">
      <formula>"Yes"</formula>
    </cfRule>
  </conditionalFormatting>
  <conditionalFormatting sqref="A12">
    <cfRule type="cellIs" dxfId="47" priority="61" operator="equal">
      <formula>"No"</formula>
    </cfRule>
    <cfRule type="cellIs" dxfId="46" priority="62" operator="equal">
      <formula>"Yes"</formula>
    </cfRule>
  </conditionalFormatting>
  <conditionalFormatting sqref="A12">
    <cfRule type="cellIs" dxfId="45" priority="59" operator="equal">
      <formula>"No"</formula>
    </cfRule>
    <cfRule type="cellIs" dxfId="44" priority="60" operator="equal">
      <formula>"Yes"</formula>
    </cfRule>
  </conditionalFormatting>
  <conditionalFormatting sqref="A13">
    <cfRule type="cellIs" dxfId="43" priority="49" operator="equal">
      <formula>"No"</formula>
    </cfRule>
    <cfRule type="cellIs" dxfId="42" priority="50" operator="equal">
      <formula>"Yes"</formula>
    </cfRule>
  </conditionalFormatting>
  <conditionalFormatting sqref="A13">
    <cfRule type="cellIs" dxfId="41" priority="55" operator="equal">
      <formula>"No"</formula>
    </cfRule>
    <cfRule type="cellIs" dxfId="40" priority="56" operator="equal">
      <formula>"Yes"</formula>
    </cfRule>
  </conditionalFormatting>
  <conditionalFormatting sqref="A13">
    <cfRule type="cellIs" dxfId="39" priority="53" operator="equal">
      <formula>"No"</formula>
    </cfRule>
    <cfRule type="cellIs" dxfId="38" priority="54" operator="equal">
      <formula>"Yes"</formula>
    </cfRule>
  </conditionalFormatting>
  <conditionalFormatting sqref="A13">
    <cfRule type="cellIs" dxfId="37" priority="51" operator="equal">
      <formula>"No"</formula>
    </cfRule>
    <cfRule type="cellIs" dxfId="36" priority="52" operator="equal">
      <formula>"Yes"</formula>
    </cfRule>
  </conditionalFormatting>
  <conditionalFormatting sqref="A12">
    <cfRule type="cellIs" dxfId="35" priority="41" operator="equal">
      <formula>"No"</formula>
    </cfRule>
    <cfRule type="cellIs" dxfId="34" priority="42" operator="equal">
      <formula>"Yes"</formula>
    </cfRule>
  </conditionalFormatting>
  <conditionalFormatting sqref="A12">
    <cfRule type="cellIs" dxfId="33" priority="47" operator="equal">
      <formula>"No"</formula>
    </cfRule>
    <cfRule type="cellIs" dxfId="32" priority="48" operator="equal">
      <formula>"Yes"</formula>
    </cfRule>
  </conditionalFormatting>
  <conditionalFormatting sqref="A12">
    <cfRule type="cellIs" dxfId="31" priority="45" operator="equal">
      <formula>"No"</formula>
    </cfRule>
    <cfRule type="cellIs" dxfId="30" priority="46" operator="equal">
      <formula>"Yes"</formula>
    </cfRule>
  </conditionalFormatting>
  <conditionalFormatting sqref="A12">
    <cfRule type="cellIs" dxfId="29" priority="43" operator="equal">
      <formula>"No"</formula>
    </cfRule>
    <cfRule type="cellIs" dxfId="28" priority="44" operator="equal">
      <formula>"Yes"</formula>
    </cfRule>
  </conditionalFormatting>
  <conditionalFormatting sqref="A13:A14">
    <cfRule type="cellIs" dxfId="27" priority="33" operator="equal">
      <formula>"No"</formula>
    </cfRule>
    <cfRule type="cellIs" dxfId="26" priority="34" operator="equal">
      <formula>"Yes"</formula>
    </cfRule>
  </conditionalFormatting>
  <conditionalFormatting sqref="A13:A14">
    <cfRule type="cellIs" dxfId="25" priority="39" operator="equal">
      <formula>"No"</formula>
    </cfRule>
    <cfRule type="cellIs" dxfId="24" priority="40" operator="equal">
      <formula>"Yes"</formula>
    </cfRule>
  </conditionalFormatting>
  <conditionalFormatting sqref="A13:A14">
    <cfRule type="cellIs" dxfId="23" priority="37" operator="equal">
      <formula>"No"</formula>
    </cfRule>
    <cfRule type="cellIs" dxfId="22" priority="38" operator="equal">
      <formula>"Yes"</formula>
    </cfRule>
  </conditionalFormatting>
  <conditionalFormatting sqref="A13:A14">
    <cfRule type="cellIs" dxfId="21" priority="35" operator="equal">
      <formula>"No"</formula>
    </cfRule>
    <cfRule type="cellIs" dxfId="20" priority="36" operator="equal">
      <formula>"Yes"</formula>
    </cfRule>
  </conditionalFormatting>
  <conditionalFormatting sqref="A15">
    <cfRule type="cellIs" dxfId="19" priority="25" operator="equal">
      <formula>"No"</formula>
    </cfRule>
    <cfRule type="cellIs" dxfId="18" priority="26" operator="equal">
      <formula>"Yes"</formula>
    </cfRule>
  </conditionalFormatting>
  <conditionalFormatting sqref="A15">
    <cfRule type="cellIs" dxfId="17" priority="31" operator="equal">
      <formula>"No"</formula>
    </cfRule>
    <cfRule type="cellIs" dxfId="16" priority="32" operator="equal">
      <formula>"Yes"</formula>
    </cfRule>
  </conditionalFormatting>
  <conditionalFormatting sqref="A15">
    <cfRule type="cellIs" dxfId="15" priority="29" operator="equal">
      <formula>"No"</formula>
    </cfRule>
    <cfRule type="cellIs" dxfId="14" priority="30" operator="equal">
      <formula>"Yes"</formula>
    </cfRule>
  </conditionalFormatting>
  <conditionalFormatting sqref="A15">
    <cfRule type="cellIs" dxfId="13" priority="27" operator="equal">
      <formula>"No"</formula>
    </cfRule>
    <cfRule type="cellIs" dxfId="12" priority="28" operator="equal">
      <formula>"Yes"</formula>
    </cfRule>
  </conditionalFormatting>
  <conditionalFormatting sqref="A11">
    <cfRule type="cellIs" dxfId="11" priority="17" operator="equal">
      <formula>"No"</formula>
    </cfRule>
    <cfRule type="cellIs" dxfId="10" priority="18" operator="equal">
      <formula>"Yes"</formula>
    </cfRule>
  </conditionalFormatting>
  <conditionalFormatting sqref="A11">
    <cfRule type="cellIs" dxfId="9" priority="23" operator="equal">
      <formula>"No"</formula>
    </cfRule>
    <cfRule type="cellIs" dxfId="8" priority="24" operator="equal">
      <formula>"Yes"</formula>
    </cfRule>
  </conditionalFormatting>
  <conditionalFormatting sqref="A11">
    <cfRule type="cellIs" dxfId="7" priority="21" operator="equal">
      <formula>"No"</formula>
    </cfRule>
    <cfRule type="cellIs" dxfId="6" priority="22" operator="equal">
      <formula>"Yes"</formula>
    </cfRule>
  </conditionalFormatting>
  <conditionalFormatting sqref="A11">
    <cfRule type="cellIs" dxfId="5" priority="19" operator="equal">
      <formula>"No"</formula>
    </cfRule>
    <cfRule type="cellIs" dxfId="4" priority="20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9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2.59765625" style="21" bestFit="1" customWidth="1"/>
    <col min="7" max="7" width="2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79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v>10</v>
      </c>
      <c r="C2" s="123">
        <v>12</v>
      </c>
      <c r="D2" s="126">
        <v>12</v>
      </c>
      <c r="E2" s="148">
        <v>0</v>
      </c>
      <c r="F2" s="115" t="s">
        <v>73</v>
      </c>
      <c r="G2" s="116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8" si="0">SUM(H2:U2)</f>
        <v>0</v>
      </c>
      <c r="W2" s="71"/>
      <c r="X2" s="74"/>
      <c r="Y2" s="69">
        <f>54</f>
        <v>54</v>
      </c>
      <c r="Z2" s="65">
        <f t="shared" ref="Z2:Z8" si="1">Y2+X2-(V2+W2)</f>
        <v>54</v>
      </c>
      <c r="AA2" s="133">
        <f t="shared" ref="AA2:AA8" si="2">SMALL(Y2:Z2,1)</f>
        <v>54</v>
      </c>
    </row>
    <row r="3" spans="1:27" x14ac:dyDescent="0.3">
      <c r="A3" s="150" t="s">
        <v>96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si="0"/>
        <v>0</v>
      </c>
      <c r="W3" s="72"/>
      <c r="X3" s="75"/>
      <c r="Y3" s="69">
        <f>51</f>
        <v>51</v>
      </c>
      <c r="Z3" s="66">
        <f t="shared" si="1"/>
        <v>51</v>
      </c>
      <c r="AA3" s="133">
        <f t="shared" si="2"/>
        <v>51</v>
      </c>
    </row>
    <row r="4" spans="1:27" x14ac:dyDescent="0.3">
      <c r="A4" s="59" t="s">
        <v>85</v>
      </c>
      <c r="B4" s="121">
        <v>11</v>
      </c>
      <c r="C4" s="124">
        <v>14</v>
      </c>
      <c r="D4" s="127">
        <v>14</v>
      </c>
      <c r="E4" s="149">
        <v>0</v>
      </c>
      <c r="F4" s="117" t="s">
        <v>73</v>
      </c>
      <c r="G4" s="118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0</v>
      </c>
      <c r="W4" s="72"/>
      <c r="X4" s="75"/>
      <c r="Y4" s="69">
        <f>44</f>
        <v>44</v>
      </c>
      <c r="Z4" s="66">
        <f t="shared" si="1"/>
        <v>44</v>
      </c>
      <c r="AA4" s="133">
        <f t="shared" si="2"/>
        <v>44</v>
      </c>
    </row>
    <row r="5" spans="1:27" x14ac:dyDescent="0.3">
      <c r="A5" s="166" t="s">
        <v>82</v>
      </c>
      <c r="B5" s="121">
        <v>21</v>
      </c>
      <c r="C5" s="124">
        <v>12</v>
      </c>
      <c r="D5" s="127">
        <v>22</v>
      </c>
      <c r="E5" s="149">
        <v>0</v>
      </c>
      <c r="F5" s="117" t="s">
        <v>84</v>
      </c>
      <c r="G5" s="118">
        <v>5</v>
      </c>
      <c r="H5" s="57">
        <v>6</v>
      </c>
      <c r="I5" s="22"/>
      <c r="J5" s="23"/>
      <c r="K5" s="144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6</v>
      </c>
      <c r="W5" s="72"/>
      <c r="X5" s="75"/>
      <c r="Y5" s="170">
        <f>44+12</f>
        <v>56</v>
      </c>
      <c r="Z5" s="66">
        <f t="shared" si="1"/>
        <v>50</v>
      </c>
      <c r="AA5" s="133">
        <f t="shared" si="2"/>
        <v>50</v>
      </c>
    </row>
    <row r="6" spans="1:27" x14ac:dyDescent="0.3">
      <c r="A6" s="60" t="s">
        <v>95</v>
      </c>
      <c r="B6" s="121">
        <v>13</v>
      </c>
      <c r="C6" s="124">
        <v>13</v>
      </c>
      <c r="D6" s="127">
        <v>13</v>
      </c>
      <c r="E6" s="149">
        <v>0</v>
      </c>
      <c r="F6" s="117" t="s">
        <v>73</v>
      </c>
      <c r="G6" s="118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si="0"/>
        <v>0</v>
      </c>
      <c r="W6" s="72"/>
      <c r="X6" s="75"/>
      <c r="Y6" s="69">
        <f>86</f>
        <v>86</v>
      </c>
      <c r="Z6" s="66">
        <f t="shared" si="1"/>
        <v>86</v>
      </c>
      <c r="AA6" s="133">
        <f t="shared" si="2"/>
        <v>86</v>
      </c>
    </row>
    <row r="7" spans="1:27" x14ac:dyDescent="0.3">
      <c r="A7" s="60" t="s">
        <v>80</v>
      </c>
      <c r="B7" s="121">
        <v>10</v>
      </c>
      <c r="C7" s="124">
        <v>12</v>
      </c>
      <c r="D7" s="127">
        <v>12</v>
      </c>
      <c r="E7" s="149">
        <v>0</v>
      </c>
      <c r="F7" s="117" t="s">
        <v>73</v>
      </c>
      <c r="G7" s="118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0"/>
        <v>0</v>
      </c>
      <c r="W7" s="72"/>
      <c r="X7" s="75"/>
      <c r="Y7" s="69">
        <f>36</f>
        <v>36</v>
      </c>
      <c r="Z7" s="66">
        <f t="shared" si="1"/>
        <v>36</v>
      </c>
      <c r="AA7" s="133">
        <f t="shared" si="2"/>
        <v>36</v>
      </c>
    </row>
    <row r="8" spans="1:27" x14ac:dyDescent="0.3">
      <c r="A8" s="60" t="s">
        <v>87</v>
      </c>
      <c r="B8" s="151">
        <v>10</v>
      </c>
      <c r="C8" s="152">
        <v>12</v>
      </c>
      <c r="D8" s="127">
        <v>12</v>
      </c>
      <c r="E8" s="149">
        <v>0</v>
      </c>
      <c r="F8" s="117" t="s">
        <v>73</v>
      </c>
      <c r="G8" s="118">
        <v>0</v>
      </c>
      <c r="H8" s="57">
        <v>6</v>
      </c>
      <c r="I8" s="22"/>
      <c r="J8" s="23"/>
      <c r="K8" s="27"/>
      <c r="L8" s="30"/>
      <c r="M8" s="33"/>
      <c r="N8" s="39"/>
      <c r="O8" s="42">
        <v>9</v>
      </c>
      <c r="P8" s="45"/>
      <c r="Q8" s="48"/>
      <c r="R8" s="51"/>
      <c r="S8" s="54"/>
      <c r="T8" s="36">
        <v>17</v>
      </c>
      <c r="U8" s="63">
        <v>2</v>
      </c>
      <c r="V8" s="65">
        <f t="shared" si="0"/>
        <v>34</v>
      </c>
      <c r="W8" s="72"/>
      <c r="X8" s="75"/>
      <c r="Y8" s="69">
        <f>44</f>
        <v>44</v>
      </c>
      <c r="Z8" s="66">
        <f t="shared" si="1"/>
        <v>10</v>
      </c>
      <c r="AA8" s="133">
        <f t="shared" si="2"/>
        <v>10</v>
      </c>
    </row>
    <row r="9" spans="1:27" x14ac:dyDescent="0.3">
      <c r="A9" s="166" t="s">
        <v>112</v>
      </c>
      <c r="B9" s="169">
        <v>11</v>
      </c>
      <c r="C9" s="152">
        <v>11</v>
      </c>
      <c r="D9" s="127">
        <v>12</v>
      </c>
      <c r="E9" s="149">
        <v>0</v>
      </c>
      <c r="F9" s="117" t="s">
        <v>73</v>
      </c>
      <c r="G9" s="118">
        <v>0</v>
      </c>
      <c r="H9" s="57"/>
      <c r="I9" s="22"/>
      <c r="J9" s="23"/>
      <c r="K9" s="163"/>
      <c r="L9" s="164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3">SUM(H9:U9)</f>
        <v>0</v>
      </c>
      <c r="W9" s="72"/>
      <c r="X9" s="75"/>
      <c r="Y9" s="69">
        <v>10</v>
      </c>
      <c r="Z9" s="66">
        <f t="shared" ref="Z9" si="4">Y9+X9-(V9+W9)</f>
        <v>10</v>
      </c>
      <c r="AA9" s="133">
        <f t="shared" ref="AA9" si="5">SMALL(Y9:Z9,1)</f>
        <v>10</v>
      </c>
    </row>
    <row r="10" spans="1:27" x14ac:dyDescent="0.3">
      <c r="A10" s="162" t="s">
        <v>77</v>
      </c>
      <c r="B10" s="120">
        <v>11</v>
      </c>
      <c r="C10" s="124">
        <v>10</v>
      </c>
      <c r="D10" s="127">
        <v>11</v>
      </c>
      <c r="E10" s="149">
        <v>0</v>
      </c>
      <c r="F10" s="117" t="s">
        <v>73</v>
      </c>
      <c r="G10" s="118">
        <v>0</v>
      </c>
      <c r="H10" s="57"/>
      <c r="I10" s="22"/>
      <c r="J10" s="23"/>
      <c r="K10" s="144"/>
      <c r="L10" s="30"/>
      <c r="M10" s="33"/>
      <c r="N10" s="39"/>
      <c r="O10" s="42"/>
      <c r="P10" s="45"/>
      <c r="Q10" s="48"/>
      <c r="R10" s="51"/>
      <c r="S10" s="54"/>
      <c r="T10" s="36">
        <v>12</v>
      </c>
      <c r="U10" s="63">
        <v>55</v>
      </c>
      <c r="V10" s="65">
        <f>SUM(H10:U10)</f>
        <v>67</v>
      </c>
      <c r="W10" s="72"/>
      <c r="X10" s="75">
        <v>29</v>
      </c>
      <c r="Y10" s="170">
        <f>53+9</f>
        <v>62</v>
      </c>
      <c r="Z10" s="66">
        <f>Y10+X10-(V10+W10)</f>
        <v>24</v>
      </c>
      <c r="AA10" s="133">
        <f>SMALL(Y10:Z10,1)</f>
        <v>24</v>
      </c>
    </row>
    <row r="11" spans="1:27" x14ac:dyDescent="0.3">
      <c r="A11" s="162" t="s">
        <v>114</v>
      </c>
      <c r="B11" s="172">
        <f>18+4</f>
        <v>22</v>
      </c>
      <c r="C11" s="124">
        <v>18</v>
      </c>
      <c r="D11" s="173">
        <f>22+4</f>
        <v>26</v>
      </c>
      <c r="E11" s="149">
        <v>18</v>
      </c>
      <c r="F11" s="117" t="s">
        <v>121</v>
      </c>
      <c r="G11" s="118">
        <v>10</v>
      </c>
      <c r="H11" s="57">
        <v>8</v>
      </c>
      <c r="I11" s="22"/>
      <c r="J11" s="23" t="s">
        <v>123</v>
      </c>
      <c r="K11" s="144" t="s">
        <v>123</v>
      </c>
      <c r="L11" s="164" t="s">
        <v>123</v>
      </c>
      <c r="M11" s="171" t="s">
        <v>122</v>
      </c>
      <c r="N11" s="39"/>
      <c r="O11" s="42">
        <v>6</v>
      </c>
      <c r="P11" s="45">
        <v>14</v>
      </c>
      <c r="Q11" s="48"/>
      <c r="R11" s="51">
        <v>13</v>
      </c>
      <c r="S11" s="54"/>
      <c r="T11" s="36"/>
      <c r="U11" s="63"/>
      <c r="V11" s="65">
        <f>SUM(H11:U11)</f>
        <v>41</v>
      </c>
      <c r="W11" s="72"/>
      <c r="X11" s="75"/>
      <c r="Y11" s="69">
        <v>69</v>
      </c>
      <c r="Z11" s="66">
        <f t="shared" ref="Z11" si="6">Y11+X11-(V11+W11)</f>
        <v>28</v>
      </c>
      <c r="AA11" s="133">
        <f t="shared" ref="AA11" si="7">SMALL(Y11:Z11,1)</f>
        <v>28</v>
      </c>
    </row>
    <row r="12" spans="1:27" x14ac:dyDescent="0.3">
      <c r="A12" s="162" t="s">
        <v>116</v>
      </c>
      <c r="B12" s="120">
        <v>11</v>
      </c>
      <c r="C12" s="124">
        <v>10</v>
      </c>
      <c r="D12" s="127">
        <v>11</v>
      </c>
      <c r="E12" s="149">
        <v>0</v>
      </c>
      <c r="F12" s="117" t="s">
        <v>73</v>
      </c>
      <c r="G12" s="118">
        <v>0</v>
      </c>
      <c r="H12" s="57"/>
      <c r="I12" s="22"/>
      <c r="J12" s="23"/>
      <c r="K12" s="163"/>
      <c r="L12" s="164"/>
      <c r="M12" s="33"/>
      <c r="N12" s="39">
        <v>20</v>
      </c>
      <c r="O12" s="42"/>
      <c r="P12" s="45"/>
      <c r="Q12" s="48"/>
      <c r="R12" s="51"/>
      <c r="S12" s="54"/>
      <c r="T12" s="36"/>
      <c r="U12" s="63"/>
      <c r="V12" s="65">
        <f>SUM(H12:U12)</f>
        <v>20</v>
      </c>
      <c r="W12" s="72"/>
      <c r="X12" s="75"/>
      <c r="Y12" s="170">
        <f>11+12</f>
        <v>23</v>
      </c>
      <c r="Z12" s="66">
        <f t="shared" ref="Z12" si="8">Y12+X12-(V12+W12)</f>
        <v>3</v>
      </c>
      <c r="AA12" s="133">
        <f t="shared" ref="AA12" si="9">SMALL(Y12:Z12,1)</f>
        <v>3</v>
      </c>
    </row>
    <row r="13" spans="1:27" x14ac:dyDescent="0.3">
      <c r="A13" s="162" t="s">
        <v>117</v>
      </c>
      <c r="B13" s="120">
        <v>10</v>
      </c>
      <c r="C13" s="124">
        <v>12</v>
      </c>
      <c r="D13" s="127">
        <v>12</v>
      </c>
      <c r="E13" s="149">
        <v>0</v>
      </c>
      <c r="F13" s="117" t="s">
        <v>73</v>
      </c>
      <c r="G13" s="118">
        <v>0</v>
      </c>
      <c r="H13" s="57">
        <v>3</v>
      </c>
      <c r="I13" s="22"/>
      <c r="J13" s="23"/>
      <c r="K13" s="163"/>
      <c r="L13" s="164"/>
      <c r="M13" s="33"/>
      <c r="N13" s="39">
        <v>21</v>
      </c>
      <c r="O13" s="42"/>
      <c r="P13" s="45"/>
      <c r="Q13" s="48"/>
      <c r="R13" s="51"/>
      <c r="S13" s="54"/>
      <c r="T13" s="36"/>
      <c r="U13" s="63"/>
      <c r="V13" s="65">
        <f t="shared" ref="V13" si="10">SUM(H13:U13)</f>
        <v>24</v>
      </c>
      <c r="W13" s="72"/>
      <c r="X13" s="75"/>
      <c r="Y13" s="69">
        <v>11</v>
      </c>
      <c r="Z13" s="66">
        <f t="shared" ref="Z13" si="11">Y13+X13-(V13+W13)</f>
        <v>-13</v>
      </c>
      <c r="AA13" s="133">
        <f t="shared" ref="AA13" si="12">SMALL(Y13:Z13,1)</f>
        <v>-13</v>
      </c>
    </row>
  </sheetData>
  <sortState ref="A12:A19">
    <sortCondition ref="A12:A19"/>
  </sortState>
  <conditionalFormatting sqref="AA2:AA8 AA10">
    <cfRule type="cellIs" dxfId="3" priority="60" stopIfTrue="1" operator="lessThan">
      <formula>0.5</formula>
    </cfRule>
  </conditionalFormatting>
  <conditionalFormatting sqref="AA11">
    <cfRule type="cellIs" dxfId="2" priority="4" stopIfTrue="1" operator="lessThan">
      <formula>0.5</formula>
    </cfRule>
  </conditionalFormatting>
  <conditionalFormatting sqref="AA12:AA13">
    <cfRule type="cellIs" dxfId="1" priority="3" stopIfTrue="1" operator="lessThan">
      <formula>0.5</formula>
    </cfRule>
  </conditionalFormatting>
  <conditionalFormatting sqref="AA9">
    <cfRule type="cellIs" dxfId="0" priority="2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7</v>
      </c>
      <c r="E3" s="10">
        <f ca="1">RANDBETWEEN(1,4)+RANDBETWEEN(1,4)+RANDBETWEEN(1,4)</f>
        <v>9</v>
      </c>
      <c r="F3" s="10">
        <f ca="1">RANDBETWEEN(1,4)+RANDBETWEEN(1,4)+RANDBETWEEN(1,4)+RANDBETWEEN(1,4)</f>
        <v>5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10</v>
      </c>
      <c r="H4" s="11">
        <f ca="1">RANDBETWEEN(1,6)+RANDBETWEEN(1,6)+RANDBETWEEN(1,6)+RANDBETWEEN(1,6)+RANDBETWEEN(1,6)+RANDBETWEEN(1,6)</f>
        <v>14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10</v>
      </c>
      <c r="E5" s="10">
        <f ca="1">RANDBETWEEN(1,8)+RANDBETWEEN(1,8)+RANDBETWEEN(1,8)</f>
        <v>13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17</v>
      </c>
      <c r="E6" s="10">
        <f ca="1">RANDBETWEEN(1,10)+RANDBETWEEN(1,10)+RANDBETWEEN(1,10)</f>
        <v>13</v>
      </c>
      <c r="F6" s="10">
        <f ca="1">RANDBETWEEN(1,10)+RANDBETWEEN(1,10)+RANDBETWEEN(1,10)+RANDBETWEEN(1,10)</f>
        <v>17</v>
      </c>
      <c r="G6" s="10">
        <f ca="1">RANDBETWEEN(1,10)+RANDBETWEEN(1,10)+RANDBETWEEN(1,10)+RANDBETWEEN(1,10)+RANDBETWEEN(1,10)</f>
        <v>17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9</v>
      </c>
      <c r="E7" s="10">
        <f ca="1">RANDBETWEEN(1,12)+RANDBETWEEN(1,12)+RANDBETWEEN(1,12)</f>
        <v>15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45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12</v>
      </c>
      <c r="D8" s="10">
        <f ca="1">RANDBETWEEN(1,20)+RANDBETWEEN(1,20)</f>
        <v>10</v>
      </c>
      <c r="E8" s="10">
        <f ca="1">RANDBETWEEN(1,20)+RANDBETWEEN(1,20)+RANDBETWEEN(1,20)</f>
        <v>29</v>
      </c>
      <c r="F8" s="10">
        <f ca="1">RANDBETWEEN(1,20)+RANDBETWEEN(1,20)+RANDBETWEEN(1,20)+RANDBETWEEN(1,20)</f>
        <v>40</v>
      </c>
      <c r="G8" s="10">
        <f ca="1">RANDBETWEEN(1,20)+RANDBETWEEN(1,20)+RANDBETWEEN(1,20)+RANDBETWEEN(1,20)+RANDBETWEEN(1,20)</f>
        <v>49</v>
      </c>
      <c r="H8" s="11">
        <f ca="1">RANDBETWEEN(1,20)+RANDBETWEEN(1,20)+RANDBETWEEN(1,20)+RANDBETWEEN(1,20)+RANDBETWEEN(1,20)+RANDBETWEEN(1,20)</f>
        <v>34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63</v>
      </c>
      <c r="D9" s="13">
        <f ca="1">RANDBETWEEN(1,100)+RANDBETWEEN(1,100)</f>
        <v>112</v>
      </c>
      <c r="E9" s="13">
        <f ca="1">RANDBETWEEN(1,100)+RANDBETWEEN(1,100)+RANDBETWEEN(1,100)</f>
        <v>102</v>
      </c>
      <c r="F9" s="13">
        <f ca="1">RANDBETWEEN(1,100)+RANDBETWEEN(1,100)+RANDBETWEEN(1,100)+RANDBETWEEN(1,100)</f>
        <v>276</v>
      </c>
      <c r="G9" s="13">
        <f ca="1">RANDBETWEEN(1,100)+RANDBETWEEN(1,100)+RANDBETWEEN(1,100)+RANDBETWEEN(1,100)+RANDBETWEEN(1,100)</f>
        <v>259</v>
      </c>
      <c r="H9" s="14">
        <f ca="1">RANDBETWEEN(1,100)+RANDBETWEEN(1,100)+RANDBETWEEN(1,100)+RANDBETWEEN(1,100)+RANDBETWEEN(1,100)+RANDBETWEEN(1,100)</f>
        <v>233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2017-05-28T20:52:28Z</dcterms:modified>
</cp:coreProperties>
</file>