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\Freelancer\"/>
    </mc:Choice>
  </mc:AlternateContent>
  <xr:revisionPtr revIDLastSave="0" documentId="13_ncr:1_{AB55974C-AA39-4C50-ACAC-9192D526FB54}" xr6:coauthVersionLast="45" xr6:coauthVersionMax="45" xr10:uidLastSave="{00000000-0000-0000-0000-000000000000}"/>
  <bookViews>
    <workbookView xWindow="-108" yWindow="-108" windowWidth="23256" windowHeight="13176" activeTab="1" xr2:uid="{00000000-000D-0000-FFFF-FFFF00000000}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2" l="1"/>
  <c r="J12" i="2" s="1"/>
  <c r="K12" i="2" l="1"/>
  <c r="N5" i="5" l="1"/>
  <c r="R5" i="5" s="1"/>
  <c r="S5" i="5" s="1"/>
  <c r="D5" i="1" l="1"/>
  <c r="J9" i="3" l="1"/>
  <c r="K9" i="3" s="1"/>
  <c r="D3" i="1" l="1"/>
  <c r="D2" i="1"/>
  <c r="I5" i="2" l="1"/>
  <c r="J5" i="2" l="1"/>
  <c r="K5" i="2"/>
  <c r="D9" i="3"/>
  <c r="E9" i="3" s="1"/>
  <c r="D7" i="3" l="1"/>
  <c r="E7" i="3" s="1"/>
  <c r="D8" i="3"/>
  <c r="E8" i="3" s="1"/>
  <c r="I4" i="2" l="1"/>
  <c r="I3" i="2"/>
  <c r="D6" i="3"/>
  <c r="E6" i="3" s="1"/>
  <c r="D5" i="3"/>
  <c r="E5" i="3" s="1"/>
  <c r="D4" i="3"/>
  <c r="E4" i="3" s="1"/>
  <c r="D3" i="3"/>
  <c r="E3" i="3" s="1"/>
  <c r="D2" i="3"/>
  <c r="E2" i="3" s="1"/>
  <c r="J4" i="2" l="1"/>
  <c r="K4" i="2"/>
  <c r="J3" i="2"/>
  <c r="K3" i="2"/>
  <c r="N4" i="5"/>
  <c r="E2" i="1" l="1"/>
  <c r="I2" i="2" l="1"/>
  <c r="K2" i="2" s="1"/>
  <c r="J2" i="2" l="1"/>
  <c r="I8" i="2" l="1"/>
  <c r="K8" i="2" s="1"/>
  <c r="I9" i="2"/>
  <c r="K9" i="2" s="1"/>
  <c r="I10" i="2"/>
  <c r="K10" i="2" s="1"/>
  <c r="I11" i="2"/>
  <c r="K11" i="2" s="1"/>
  <c r="J11" i="2" l="1"/>
  <c r="J10" i="2"/>
  <c r="J9" i="2"/>
  <c r="J8" i="2"/>
  <c r="E3" i="1"/>
  <c r="J8" i="3" l="1"/>
  <c r="K8" i="3" s="1"/>
  <c r="J7" i="3" l="1"/>
  <c r="K7" i="3" s="1"/>
  <c r="J6" i="3" l="1"/>
  <c r="K6" i="3" s="1"/>
  <c r="J5" i="3" l="1"/>
  <c r="K5" i="3" s="1"/>
  <c r="R4" i="5" l="1"/>
  <c r="S4" i="5" s="1"/>
  <c r="J4" i="3" l="1"/>
  <c r="K4" i="3" s="1"/>
  <c r="J3" i="3"/>
  <c r="K3" i="3" s="1"/>
  <c r="J2" i="3"/>
  <c r="K2" i="3" s="1"/>
  <c r="N3" i="5" l="1"/>
  <c r="R3" i="5" l="1"/>
  <c r="S3" i="5" s="1"/>
  <c r="D5" i="4" l="1"/>
  <c r="N2" i="5" l="1"/>
  <c r="R2" i="5" l="1"/>
  <c r="S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<sst xmlns="http://schemas.openxmlformats.org/spreadsheetml/2006/main" count="93" uniqueCount="62">
  <si>
    <t>Character</t>
  </si>
  <si>
    <t>Group</t>
  </si>
  <si>
    <t>Initiative</t>
  </si>
  <si>
    <t>Roll</t>
  </si>
  <si>
    <t>Modified Roll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</si>
  <si>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</si>
  <si>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</si>
  <si>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</si>
  <si>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</si>
  <si>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</si>
  <si>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</si>
  <si>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</si>
  <si>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</si>
  <si>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</si>
  <si>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</si>
  <si>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</si>
  <si>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</si>
  <si>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</si>
  <si>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</si>
  <si>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Total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</si>
  <si>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</si>
  <si>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</si>
  <si>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</si>
  <si>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</si>
  <si>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</si>
  <si>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</si>
  <si>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</si>
  <si>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</si>
  <si>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</si>
  <si>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</si>
  <si>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</si>
  <si>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</si>
  <si>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Damage Reduction</t>
  </si>
  <si>
    <t>Cold</t>
  </si>
  <si>
    <t>Acid</t>
  </si>
  <si>
    <t>Electric</t>
  </si>
  <si>
    <t>Sonic</t>
  </si>
  <si>
    <t>Nonlethal</t>
  </si>
  <si>
    <t>Total Damage</t>
  </si>
  <si>
    <t>Bloodloss</t>
  </si>
  <si>
    <t>HPs</t>
  </si>
  <si>
    <t>Calcul. Total</t>
  </si>
  <si>
    <t>Current HPs</t>
  </si>
  <si>
    <t>none</t>
  </si>
  <si>
    <t>Save vs.</t>
  </si>
  <si>
    <t>Targeting</t>
  </si>
  <si>
    <t>Laser</t>
  </si>
  <si>
    <t>Cuckoos’ Nest</t>
  </si>
  <si>
    <t>Def</t>
  </si>
  <si>
    <t>Ballistic</t>
  </si>
  <si>
    <t>Neutron</t>
  </si>
  <si>
    <t>Repairs</t>
  </si>
  <si>
    <t>Vessel</t>
  </si>
  <si>
    <t>Courier</t>
  </si>
  <si>
    <t>Assault Scout 1</t>
  </si>
  <si>
    <t>Assault Scout 2</t>
  </si>
  <si>
    <t>AP Def</t>
  </si>
  <si>
    <t>Threat</t>
  </si>
  <si>
    <t>Crit</t>
  </si>
  <si>
    <t>Survivor</t>
  </si>
  <si>
    <t>Asteroid</t>
  </si>
  <si>
    <t>Grapple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</si>
</sst>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sz val="12"/>
      <color rgb="FFFFCC00"/>
      <name val="Times New Roman"/>
      <family val="1"/>
    </font>
    <font>
      <sz val="12"/>
      <color theme="1"/>
      <name val="Wingdings"/>
      <charset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66FF"/>
        <bgColor indexed="64"/>
      </patternFill>
    </fill>
  </fills>
  <borders count="4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15" borderId="28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0" fillId="14" borderId="27" xfId="0" applyFill="1" applyBorder="1" applyAlignment="1">
      <alignment horizontal="center"/>
    </xf>
    <xf numFmtId="0" fontId="8" fillId="13" borderId="29" xfId="0" applyFont="1" applyFill="1" applyBorder="1" applyAlignment="1">
      <alignment horizontal="center" vertical="center" wrapText="1"/>
    </xf>
    <xf numFmtId="0" fontId="9" fillId="13" borderId="30" xfId="0" applyFont="1" applyFill="1" applyBorder="1" applyAlignment="1">
      <alignment horizontal="center"/>
    </xf>
    <xf numFmtId="0" fontId="9" fillId="13" borderId="3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12" borderId="37" xfId="0" applyFont="1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10" fillId="9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11" borderId="17" xfId="0" applyFont="1" applyFill="1" applyBorder="1" applyAlignment="1">
      <alignment horizontal="centerContinuous" vertical="center" wrapText="1"/>
    </xf>
    <xf numFmtId="0" fontId="2" fillId="11" borderId="20" xfId="0" applyFont="1" applyFill="1" applyBorder="1" applyAlignment="1">
      <alignment horizontal="centerContinuous" vertical="center" wrapText="1"/>
    </xf>
    <xf numFmtId="0" fontId="0" fillId="11" borderId="18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2" fillId="16" borderId="17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/>
    </xf>
    <xf numFmtId="0" fontId="2" fillId="16" borderId="19" xfId="0" applyFont="1" applyFill="1" applyBorder="1" applyAlignment="1">
      <alignment horizontal="center"/>
    </xf>
    <xf numFmtId="0" fontId="6" fillId="17" borderId="16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5" borderId="40" xfId="0" applyFont="1" applyFill="1" applyBorder="1" applyAlignment="1">
      <alignment horizontal="center"/>
    </xf>
    <xf numFmtId="0" fontId="11" fillId="9" borderId="33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/>
    </xf>
    <xf numFmtId="0" fontId="10" fillId="9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2" xfId="0" applyFont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8" borderId="43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6" fillId="18" borderId="15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/>
    </xf>
    <xf numFmtId="0" fontId="7" fillId="18" borderId="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30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66FF"/>
      <color rgb="FF00FFFF"/>
      <color rgb="FF99FF99"/>
      <color rgb="FF99FFCC"/>
      <color rgb="FF000000"/>
      <color rgb="FFFF3399"/>
      <color rgb="FF0000FF"/>
      <color rgb="FFFF99FF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F-46FA-BB40-5524BD80A04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13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F-46FA-BB40-5524BD80A04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F-46FA-BB40-5524BD80A04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11</c:v>
                </c:pt>
                <c:pt idx="3">
                  <c:v>22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F-46FA-BB40-5524BD80A04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24</c:v>
                </c:pt>
                <c:pt idx="4">
                  <c:v>30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F-46FA-BB40-5524BD80A04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16</c:v>
                </c:pt>
                <c:pt idx="3">
                  <c:v>35</c:v>
                </c:pt>
                <c:pt idx="4">
                  <c:v>40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DF-46FA-BB40-5524BD80A04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32</c:v>
                </c:pt>
                <c:pt idx="2">
                  <c:v>41</c:v>
                </c:pt>
                <c:pt idx="3">
                  <c:v>23</c:v>
                </c:pt>
                <c:pt idx="4">
                  <c:v>60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DF-46FA-BB40-5524BD80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43456"/>
        <c:axId val="128644992"/>
        <c:axId val="144185536"/>
      </c:area3DChart>
      <c:catAx>
        <c:axId val="12864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644992"/>
        <c:crosses val="autoZero"/>
        <c:auto val="1"/>
        <c:lblAlgn val="ctr"/>
        <c:lblOffset val="100"/>
        <c:noMultiLvlLbl val="0"/>
      </c:catAx>
      <c:valAx>
        <c:axId val="12864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643456"/>
        <c:crosses val="autoZero"/>
        <c:crossBetween val="midCat"/>
      </c:valAx>
      <c:serAx>
        <c:axId val="144185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6449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0-48BE-A4C7-8ABB1DE69547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12</c:v>
                </c:pt>
                <c:pt idx="4">
                  <c:v>9</c:v>
                </c:pt>
                <c:pt idx="5">
                  <c:v>16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0-48BE-A4C7-8ABB1DE69547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16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0-48BE-A4C7-8ABB1DE69547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22</c:v>
                </c:pt>
                <c:pt idx="4">
                  <c:v>24</c:v>
                </c:pt>
                <c:pt idx="5">
                  <c:v>35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0-48BE-A4C7-8ABB1DE69547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29</c:v>
                </c:pt>
                <c:pt idx="4">
                  <c:v>30</c:v>
                </c:pt>
                <c:pt idx="5">
                  <c:v>40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80-48BE-A4C7-8ABB1DE69547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39</c:v>
                </c:pt>
                <c:pt idx="5">
                  <c:v>21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80-48BE-A4C7-8ABB1DE6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93792"/>
        <c:axId val="129395328"/>
        <c:axId val="127059712"/>
      </c:area3DChart>
      <c:catAx>
        <c:axId val="1293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395328"/>
        <c:crosses val="autoZero"/>
        <c:auto val="1"/>
        <c:lblAlgn val="ctr"/>
        <c:lblOffset val="100"/>
        <c:noMultiLvlLbl val="0"/>
      </c:catAx>
      <c:valAx>
        <c:axId val="12939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393792"/>
        <c:crosses val="autoZero"/>
        <c:crossBetween val="midCat"/>
      </c:valAx>
      <c:serAx>
        <c:axId val="127059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939532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A-4111-AA5E-3761A9A2533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13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A-4111-AA5E-3761A9A2533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A-4111-AA5E-3761A9A2533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11</c:v>
                </c:pt>
                <c:pt idx="3">
                  <c:v>22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A-4111-AA5E-3761A9A2533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24</c:v>
                </c:pt>
                <c:pt idx="4">
                  <c:v>30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A-4111-AA5E-3761A9A2533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16</c:v>
                </c:pt>
                <c:pt idx="3">
                  <c:v>35</c:v>
                </c:pt>
                <c:pt idx="4">
                  <c:v>40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FA-4111-AA5E-3761A9A2533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32</c:v>
                </c:pt>
                <c:pt idx="2">
                  <c:v>41</c:v>
                </c:pt>
                <c:pt idx="3">
                  <c:v>23</c:v>
                </c:pt>
                <c:pt idx="4">
                  <c:v>60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FA-4111-AA5E-3761A9A2533B}"/>
            </c:ext>
          </c:extLst>
        </c:ser>
        <c:bandFmts/>
        <c:axId val="127434752"/>
        <c:axId val="127436288"/>
        <c:axId val="127420160"/>
      </c:surface3DChart>
      <c:catAx>
        <c:axId val="12743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436288"/>
        <c:crosses val="autoZero"/>
        <c:auto val="1"/>
        <c:lblAlgn val="ctr"/>
        <c:lblOffset val="100"/>
        <c:noMultiLvlLbl val="0"/>
      </c:catAx>
      <c:valAx>
        <c:axId val="12743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434752"/>
        <c:crosses val="autoZero"/>
        <c:crossBetween val="midCat"/>
      </c:valAx>
      <c:serAx>
        <c:axId val="127420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436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showGridLines="0" workbookViewId="0"/>
  </sheetViews>
  <sheetFormatPr defaultRowHeight="15.6" x14ac:dyDescent="0.3"/>
  <cols>
    <col min="1" max="1" width="14.1992187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</cols>
  <sheetData>
    <row r="1" spans="1:5" s="68" customFormat="1" ht="31.8" thickBot="1" x14ac:dyDescent="0.35">
      <c r="A1" s="66" t="s">
        <v>0</v>
      </c>
      <c r="B1" s="66" t="s">
        <v>1</v>
      </c>
      <c r="C1" s="66" t="s">
        <v>2</v>
      </c>
      <c r="D1" s="67" t="s">
        <v>3</v>
      </c>
      <c r="E1" s="66" t="s">
        <v>4</v>
      </c>
    </row>
    <row r="2" spans="1:5" x14ac:dyDescent="0.3">
      <c r="A2" s="56" t="s">
        <v>60</v>
      </c>
      <c r="B2" s="56">
        <v>2</v>
      </c>
      <c r="C2" s="55">
        <v>3</v>
      </c>
      <c r="D2" s="82">
        <f t="shared" ref="D2:D5" ca="1" si="0">RANDBETWEEN(1,20)</f>
        <v>5</v>
      </c>
      <c r="E2" s="55">
        <f t="shared" ref="E2:E3" ca="1" si="1">SUM(C2:D2)</f>
        <v>8</v>
      </c>
    </row>
    <row r="3" spans="1:5" x14ac:dyDescent="0.3">
      <c r="A3" s="64" t="s">
        <v>59</v>
      </c>
      <c r="B3" s="64">
        <v>1</v>
      </c>
      <c r="C3" s="55">
        <v>4</v>
      </c>
      <c r="D3" s="82">
        <f t="shared" ca="1" si="0"/>
        <v>10</v>
      </c>
      <c r="E3" s="55">
        <f t="shared" ca="1" si="1"/>
        <v>14</v>
      </c>
    </row>
    <row r="5" spans="1:5" x14ac:dyDescent="0.3">
      <c r="D5" s="82">
        <f t="shared" ca="1" si="0"/>
        <v>13</v>
      </c>
    </row>
  </sheetData>
  <sortState ref="A2:F9">
    <sortCondition descending="1" ref="E2:E9"/>
    <sortCondition descending="1" ref="C2:C9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showGridLines="0" tabSelected="1" workbookViewId="0"/>
  </sheetViews>
  <sheetFormatPr defaultRowHeight="15.6" x14ac:dyDescent="0.3"/>
  <cols>
    <col min="1" max="1" width="7.8984375" style="20" bestFit="1" customWidth="1"/>
    <col min="2" max="2" width="11.5" style="20" bestFit="1" customWidth="1"/>
    <col min="3" max="3" width="7.796875" style="20" bestFit="1" customWidth="1"/>
    <col min="4" max="4" width="4.296875" style="20" bestFit="1" customWidth="1"/>
    <col min="5" max="5" width="4.8984375" style="20" bestFit="1" customWidth="1"/>
    <col min="6" max="6" width="5.796875" style="20" bestFit="1" customWidth="1"/>
    <col min="7" max="7" width="3.8984375" style="20" bestFit="1" customWidth="1"/>
    <col min="8" max="8" width="7.09765625" style="20" bestFit="1" customWidth="1"/>
    <col min="9" max="9" width="3.8984375" style="20" bestFit="1" customWidth="1"/>
    <col min="10" max="10" width="5.3984375" style="20" bestFit="1" customWidth="1"/>
    <col min="11" max="11" width="6.69921875" style="20" bestFit="1" customWidth="1"/>
    <col min="12" max="12" width="9.19921875" bestFit="1" customWidth="1"/>
  </cols>
  <sheetData>
    <row r="1" spans="1:12" ht="16.2" thickBot="1" x14ac:dyDescent="0.35">
      <c r="A1" s="65" t="s">
        <v>52</v>
      </c>
      <c r="B1" s="59" t="s">
        <v>20</v>
      </c>
      <c r="C1" s="59" t="s">
        <v>21</v>
      </c>
      <c r="D1" s="105" t="s">
        <v>58</v>
      </c>
      <c r="E1" s="61" t="s">
        <v>22</v>
      </c>
      <c r="F1" s="59" t="s">
        <v>23</v>
      </c>
      <c r="G1" s="59" t="s">
        <v>24</v>
      </c>
      <c r="H1" s="59" t="s">
        <v>25</v>
      </c>
      <c r="I1" s="63" t="s">
        <v>26</v>
      </c>
      <c r="J1" s="60" t="s">
        <v>19</v>
      </c>
      <c r="K1" s="60" t="s">
        <v>57</v>
      </c>
      <c r="L1" s="60" t="s">
        <v>45</v>
      </c>
    </row>
    <row r="2" spans="1:12" x14ac:dyDescent="0.3">
      <c r="A2" s="56" t="s">
        <v>60</v>
      </c>
      <c r="B2" s="55" t="s">
        <v>61</v>
      </c>
      <c r="C2" s="55" t="s">
        <v>61</v>
      </c>
      <c r="D2" s="54">
        <v>20</v>
      </c>
      <c r="E2" s="62">
        <v>40</v>
      </c>
      <c r="F2" s="55">
        <v>0</v>
      </c>
      <c r="G2" s="55">
        <v>0</v>
      </c>
      <c r="H2" s="55">
        <v>0</v>
      </c>
      <c r="I2" s="82">
        <f t="shared" ref="I2:I4" ca="1" si="0">RANDBETWEEN(1,20)</f>
        <v>19</v>
      </c>
      <c r="J2" s="55">
        <f t="shared" ref="J2:J4" ca="1" si="1">SUM(E2:I2)</f>
        <v>59</v>
      </c>
      <c r="K2" s="107" t="str">
        <f ca="1">IF(I2&gt;(D2-1),"þ","ý")</f>
        <v>ý</v>
      </c>
      <c r="L2" s="55"/>
    </row>
    <row r="3" spans="1:12" x14ac:dyDescent="0.3">
      <c r="A3" s="56"/>
      <c r="B3" s="55"/>
      <c r="C3" s="55"/>
      <c r="D3" s="54"/>
      <c r="E3" s="62">
        <v>0</v>
      </c>
      <c r="F3" s="55">
        <v>0</v>
      </c>
      <c r="G3" s="55">
        <v>0</v>
      </c>
      <c r="H3" s="55">
        <v>0</v>
      </c>
      <c r="I3" s="82">
        <f t="shared" ca="1" si="0"/>
        <v>19</v>
      </c>
      <c r="J3" s="55">
        <f t="shared" ca="1" si="1"/>
        <v>19</v>
      </c>
      <c r="K3" s="107" t="str">
        <f t="shared" ref="K3:K4" ca="1" si="2">IF(I3&gt;(D3-1),"þ","ý")</f>
        <v>þ</v>
      </c>
      <c r="L3" s="55"/>
    </row>
    <row r="4" spans="1:12" x14ac:dyDescent="0.3">
      <c r="A4" s="56"/>
      <c r="B4" s="55"/>
      <c r="C4" s="55"/>
      <c r="D4" s="54"/>
      <c r="E4" s="62">
        <v>0</v>
      </c>
      <c r="F4" s="55">
        <v>0</v>
      </c>
      <c r="G4" s="55">
        <v>0</v>
      </c>
      <c r="H4" s="55">
        <v>0</v>
      </c>
      <c r="I4" s="82">
        <f t="shared" ca="1" si="0"/>
        <v>12</v>
      </c>
      <c r="J4" s="55">
        <f t="shared" ca="1" si="1"/>
        <v>12</v>
      </c>
      <c r="K4" s="107" t="str">
        <f t="shared" ca="1" si="2"/>
        <v>þ</v>
      </c>
      <c r="L4" s="55"/>
    </row>
    <row r="5" spans="1:12" x14ac:dyDescent="0.3">
      <c r="A5" s="88"/>
      <c r="B5" s="58"/>
      <c r="C5" s="58"/>
      <c r="D5" s="57"/>
      <c r="E5" s="87">
        <v>0</v>
      </c>
      <c r="F5" s="58">
        <v>0</v>
      </c>
      <c r="G5" s="58">
        <v>0</v>
      </c>
      <c r="H5" s="58">
        <v>0</v>
      </c>
      <c r="I5" s="84">
        <f t="shared" ref="I5" ca="1" si="3">RANDBETWEEN(1,20)</f>
        <v>8</v>
      </c>
      <c r="J5" s="58">
        <f t="shared" ref="J5" ca="1" si="4">SUM(E5:I5)</f>
        <v>8</v>
      </c>
      <c r="K5" s="106" t="str">
        <f t="shared" ref="K5" ca="1" si="5">IF(I5&gt;(D5-1),"þ","ý")</f>
        <v>þ</v>
      </c>
      <c r="L5" s="58"/>
    </row>
    <row r="6" spans="1:12" ht="16.2" thickBot="1" x14ac:dyDescent="0.35">
      <c r="L6" s="20"/>
    </row>
    <row r="7" spans="1:12" ht="16.2" thickBot="1" x14ac:dyDescent="0.35">
      <c r="A7" s="65" t="s">
        <v>52</v>
      </c>
      <c r="B7" s="59" t="s">
        <v>20</v>
      </c>
      <c r="C7" s="59" t="s">
        <v>21</v>
      </c>
      <c r="D7" s="105" t="s">
        <v>58</v>
      </c>
      <c r="E7" s="61" t="s">
        <v>22</v>
      </c>
      <c r="F7" s="59" t="s">
        <v>23</v>
      </c>
      <c r="G7" s="59" t="s">
        <v>24</v>
      </c>
      <c r="H7" s="59" t="s">
        <v>25</v>
      </c>
      <c r="I7" s="63" t="s">
        <v>26</v>
      </c>
      <c r="J7" s="60" t="s">
        <v>19</v>
      </c>
      <c r="K7" s="60" t="s">
        <v>57</v>
      </c>
      <c r="L7" s="60" t="s">
        <v>45</v>
      </c>
    </row>
    <row r="8" spans="1:12" x14ac:dyDescent="0.3">
      <c r="A8" s="54" t="s">
        <v>59</v>
      </c>
      <c r="B8" s="55" t="s">
        <v>61</v>
      </c>
      <c r="C8" s="55" t="s">
        <v>61</v>
      </c>
      <c r="D8" s="54">
        <v>20</v>
      </c>
      <c r="E8" s="62">
        <v>34</v>
      </c>
      <c r="F8" s="55">
        <v>0</v>
      </c>
      <c r="G8" s="55">
        <v>0</v>
      </c>
      <c r="H8" s="55">
        <v>0</v>
      </c>
      <c r="I8" s="82">
        <f t="shared" ref="I8:I12" ca="1" si="6">RANDBETWEEN(1,20)</f>
        <v>18</v>
      </c>
      <c r="J8" s="55">
        <f t="shared" ref="J8:J11" ca="1" si="7">SUM(E8:I8)</f>
        <v>52</v>
      </c>
      <c r="K8" s="107" t="str">
        <f ca="1">IF(I8&gt;(D8-1),"þ","ý")</f>
        <v>ý</v>
      </c>
      <c r="L8" s="55"/>
    </row>
    <row r="9" spans="1:12" x14ac:dyDescent="0.3">
      <c r="A9" s="54"/>
      <c r="B9" s="55"/>
      <c r="C9" s="55"/>
      <c r="D9" s="54"/>
      <c r="E9" s="62">
        <v>0</v>
      </c>
      <c r="F9" s="55">
        <v>0</v>
      </c>
      <c r="G9" s="55">
        <v>0</v>
      </c>
      <c r="H9" s="55">
        <v>0</v>
      </c>
      <c r="I9" s="82">
        <f t="shared" ca="1" si="6"/>
        <v>7</v>
      </c>
      <c r="J9" s="55">
        <f t="shared" ca="1" si="7"/>
        <v>7</v>
      </c>
      <c r="K9" s="107" t="str">
        <f t="shared" ref="K9:K12" ca="1" si="8">IF(I9&gt;(D9-1),"þ","ý")</f>
        <v>þ</v>
      </c>
      <c r="L9" s="55"/>
    </row>
    <row r="10" spans="1:12" x14ac:dyDescent="0.3">
      <c r="A10" s="54"/>
      <c r="B10" s="55"/>
      <c r="C10" s="55"/>
      <c r="D10" s="54"/>
      <c r="E10" s="62">
        <v>0</v>
      </c>
      <c r="F10" s="55">
        <v>0</v>
      </c>
      <c r="G10" s="55">
        <v>0</v>
      </c>
      <c r="H10" s="55">
        <v>0</v>
      </c>
      <c r="I10" s="82">
        <f t="shared" ca="1" si="6"/>
        <v>13</v>
      </c>
      <c r="J10" s="55">
        <f t="shared" ca="1" si="7"/>
        <v>13</v>
      </c>
      <c r="K10" s="107" t="str">
        <f t="shared" ca="1" si="8"/>
        <v>þ</v>
      </c>
      <c r="L10" s="55"/>
    </row>
    <row r="11" spans="1:12" x14ac:dyDescent="0.3">
      <c r="A11" s="57"/>
      <c r="B11" s="58"/>
      <c r="C11" s="58"/>
      <c r="D11" s="57"/>
      <c r="E11" s="87">
        <v>0</v>
      </c>
      <c r="F11" s="58">
        <v>0</v>
      </c>
      <c r="G11" s="58">
        <v>0</v>
      </c>
      <c r="H11" s="58">
        <v>0</v>
      </c>
      <c r="I11" s="84">
        <f t="shared" ca="1" si="6"/>
        <v>7</v>
      </c>
      <c r="J11" s="58">
        <f t="shared" ca="1" si="7"/>
        <v>7</v>
      </c>
      <c r="K11" s="106" t="str">
        <f t="shared" ca="1" si="8"/>
        <v>þ</v>
      </c>
      <c r="L11" s="58"/>
    </row>
    <row r="12" spans="1:12" x14ac:dyDescent="0.3">
      <c r="A12" s="100"/>
      <c r="B12" s="97"/>
      <c r="C12" s="97"/>
      <c r="D12" s="100"/>
      <c r="E12" s="98">
        <v>0</v>
      </c>
      <c r="F12" s="97">
        <v>0</v>
      </c>
      <c r="G12" s="97">
        <v>0</v>
      </c>
      <c r="H12" s="97">
        <v>0</v>
      </c>
      <c r="I12" s="99">
        <f t="shared" ca="1" si="6"/>
        <v>1</v>
      </c>
      <c r="J12" s="97">
        <f t="shared" ref="J12" ca="1" si="9">SUM(E12:I12)</f>
        <v>1</v>
      </c>
      <c r="K12" s="106" t="str">
        <f t="shared" ca="1" si="8"/>
        <v>þ</v>
      </c>
      <c r="L12" s="58"/>
    </row>
  </sheetData>
  <conditionalFormatting sqref="I7">
    <cfRule type="cellIs" dxfId="304" priority="867" operator="equal">
      <formula>1</formula>
    </cfRule>
    <cfRule type="cellIs" dxfId="303" priority="868" operator="equal">
      <formula>19</formula>
    </cfRule>
    <cfRule type="cellIs" dxfId="302" priority="869" operator="equal">
      <formula>20</formula>
    </cfRule>
  </conditionalFormatting>
  <conditionalFormatting sqref="I8">
    <cfRule type="cellIs" dxfId="301" priority="864" operator="equal">
      <formula>1</formula>
    </cfRule>
    <cfRule type="cellIs" dxfId="300" priority="865" operator="equal">
      <formula>19</formula>
    </cfRule>
    <cfRule type="cellIs" dxfId="299" priority="866" operator="equal">
      <formula>20</formula>
    </cfRule>
  </conditionalFormatting>
  <conditionalFormatting sqref="I9">
    <cfRule type="cellIs" dxfId="298" priority="849" operator="equal">
      <formula>1</formula>
    </cfRule>
    <cfRule type="cellIs" dxfId="297" priority="850" operator="equal">
      <formula>19</formula>
    </cfRule>
    <cfRule type="cellIs" dxfId="296" priority="851" operator="equal">
      <formula>20</formula>
    </cfRule>
  </conditionalFormatting>
  <conditionalFormatting sqref="I10">
    <cfRule type="cellIs" dxfId="295" priority="846" operator="equal">
      <formula>1</formula>
    </cfRule>
    <cfRule type="cellIs" dxfId="294" priority="847" operator="equal">
      <formula>19</formula>
    </cfRule>
    <cfRule type="cellIs" dxfId="293" priority="848" operator="equal">
      <formula>20</formula>
    </cfRule>
  </conditionalFormatting>
  <conditionalFormatting sqref="I7">
    <cfRule type="cellIs" dxfId="292" priority="791" operator="equal">
      <formula>1</formula>
    </cfRule>
    <cfRule type="cellIs" dxfId="291" priority="792" operator="equal">
      <formula>19</formula>
    </cfRule>
    <cfRule type="cellIs" dxfId="290" priority="793" operator="equal">
      <formula>20</formula>
    </cfRule>
  </conditionalFormatting>
  <conditionalFormatting sqref="I8">
    <cfRule type="cellIs" dxfId="289" priority="788" operator="equal">
      <formula>1</formula>
    </cfRule>
    <cfRule type="cellIs" dxfId="288" priority="789" operator="equal">
      <formula>19</formula>
    </cfRule>
    <cfRule type="cellIs" dxfId="287" priority="790" operator="equal">
      <formula>20</formula>
    </cfRule>
  </conditionalFormatting>
  <conditionalFormatting sqref="I9">
    <cfRule type="cellIs" dxfId="286" priority="785" operator="equal">
      <formula>1</formula>
    </cfRule>
    <cfRule type="cellIs" dxfId="285" priority="786" operator="equal">
      <formula>19</formula>
    </cfRule>
    <cfRule type="cellIs" dxfId="284" priority="787" operator="equal">
      <formula>20</formula>
    </cfRule>
  </conditionalFormatting>
  <conditionalFormatting sqref="I10">
    <cfRule type="cellIs" dxfId="283" priority="782" operator="equal">
      <formula>1</formula>
    </cfRule>
    <cfRule type="cellIs" dxfId="282" priority="783" operator="equal">
      <formula>19</formula>
    </cfRule>
    <cfRule type="cellIs" dxfId="281" priority="784" operator="equal">
      <formula>20</formula>
    </cfRule>
  </conditionalFormatting>
  <conditionalFormatting sqref="I11">
    <cfRule type="cellIs" dxfId="280" priority="779" operator="equal">
      <formula>1</formula>
    </cfRule>
    <cfRule type="cellIs" dxfId="279" priority="780" operator="equal">
      <formula>19</formula>
    </cfRule>
    <cfRule type="cellIs" dxfId="278" priority="781" operator="equal">
      <formula>20</formula>
    </cfRule>
  </conditionalFormatting>
  <conditionalFormatting sqref="I6">
    <cfRule type="cellIs" dxfId="277" priority="767" operator="equal">
      <formula>1</formula>
    </cfRule>
    <cfRule type="cellIs" dxfId="276" priority="768" operator="equal">
      <formula>19</formula>
    </cfRule>
    <cfRule type="cellIs" dxfId="275" priority="769" operator="equal">
      <formula>20</formula>
    </cfRule>
  </conditionalFormatting>
  <conditionalFormatting sqref="I8">
    <cfRule type="cellIs" dxfId="274" priority="758" operator="equal">
      <formula>1</formula>
    </cfRule>
    <cfRule type="cellIs" dxfId="273" priority="759" operator="equal">
      <formula>19</formula>
    </cfRule>
    <cfRule type="cellIs" dxfId="272" priority="760" operator="equal">
      <formula>20</formula>
    </cfRule>
  </conditionalFormatting>
  <conditionalFormatting sqref="I6">
    <cfRule type="cellIs" dxfId="271" priority="761" operator="equal">
      <formula>1</formula>
    </cfRule>
    <cfRule type="cellIs" dxfId="270" priority="762" operator="equal">
      <formula>19</formula>
    </cfRule>
    <cfRule type="cellIs" dxfId="269" priority="763" operator="equal">
      <formula>20</formula>
    </cfRule>
  </conditionalFormatting>
  <conditionalFormatting sqref="I9">
    <cfRule type="cellIs" dxfId="268" priority="755" operator="equal">
      <formula>1</formula>
    </cfRule>
    <cfRule type="cellIs" dxfId="267" priority="756" operator="equal">
      <formula>19</formula>
    </cfRule>
    <cfRule type="cellIs" dxfId="266" priority="757" operator="equal">
      <formula>20</formula>
    </cfRule>
  </conditionalFormatting>
  <conditionalFormatting sqref="I10">
    <cfRule type="cellIs" dxfId="265" priority="752" operator="equal">
      <formula>1</formula>
    </cfRule>
    <cfRule type="cellIs" dxfId="264" priority="753" operator="equal">
      <formula>19</formula>
    </cfRule>
    <cfRule type="cellIs" dxfId="263" priority="754" operator="equal">
      <formula>20</formula>
    </cfRule>
  </conditionalFormatting>
  <conditionalFormatting sqref="I11">
    <cfRule type="cellIs" dxfId="262" priority="749" operator="equal">
      <formula>1</formula>
    </cfRule>
    <cfRule type="cellIs" dxfId="261" priority="750" operator="equal">
      <formula>19</formula>
    </cfRule>
    <cfRule type="cellIs" dxfId="260" priority="751" operator="equal">
      <formula>20</formula>
    </cfRule>
  </conditionalFormatting>
  <conditionalFormatting sqref="I8">
    <cfRule type="cellIs" dxfId="259" priority="734" operator="equal">
      <formula>1</formula>
    </cfRule>
    <cfRule type="cellIs" dxfId="258" priority="735" operator="equal">
      <formula>19</formula>
    </cfRule>
    <cfRule type="cellIs" dxfId="257" priority="736" operator="equal">
      <formula>20</formula>
    </cfRule>
  </conditionalFormatting>
  <conditionalFormatting sqref="I9">
    <cfRule type="cellIs" dxfId="256" priority="731" operator="equal">
      <formula>1</formula>
    </cfRule>
    <cfRule type="cellIs" dxfId="255" priority="732" operator="equal">
      <formula>19</formula>
    </cfRule>
    <cfRule type="cellIs" dxfId="254" priority="733" operator="equal">
      <formula>20</formula>
    </cfRule>
  </conditionalFormatting>
  <conditionalFormatting sqref="I10">
    <cfRule type="cellIs" dxfId="253" priority="728" operator="equal">
      <formula>1</formula>
    </cfRule>
    <cfRule type="cellIs" dxfId="252" priority="729" operator="equal">
      <formula>19</formula>
    </cfRule>
    <cfRule type="cellIs" dxfId="251" priority="730" operator="equal">
      <formula>20</formula>
    </cfRule>
  </conditionalFormatting>
  <conditionalFormatting sqref="I11">
    <cfRule type="cellIs" dxfId="250" priority="725" operator="equal">
      <formula>1</formula>
    </cfRule>
    <cfRule type="cellIs" dxfId="249" priority="726" operator="equal">
      <formula>19</formula>
    </cfRule>
    <cfRule type="cellIs" dxfId="248" priority="727" operator="equal">
      <formula>20</formula>
    </cfRule>
  </conditionalFormatting>
  <conditionalFormatting sqref="I7">
    <cfRule type="cellIs" dxfId="247" priority="713" operator="equal">
      <formula>1</formula>
    </cfRule>
    <cfRule type="cellIs" dxfId="246" priority="714" operator="equal">
      <formula>19</formula>
    </cfRule>
    <cfRule type="cellIs" dxfId="245" priority="715" operator="equal">
      <formula>20</formula>
    </cfRule>
  </conditionalFormatting>
  <conditionalFormatting sqref="I8">
    <cfRule type="cellIs" dxfId="244" priority="668" operator="equal">
      <formula>1</formula>
    </cfRule>
    <cfRule type="cellIs" dxfId="243" priority="669" operator="equal">
      <formula>19</formula>
    </cfRule>
    <cfRule type="cellIs" dxfId="242" priority="670" operator="equal">
      <formula>20</formula>
    </cfRule>
  </conditionalFormatting>
  <conditionalFormatting sqref="I6">
    <cfRule type="cellIs" dxfId="241" priority="671" operator="equal">
      <formula>1</formula>
    </cfRule>
    <cfRule type="cellIs" dxfId="240" priority="672" operator="equal">
      <formula>19</formula>
    </cfRule>
    <cfRule type="cellIs" dxfId="239" priority="673" operator="equal">
      <formula>20</formula>
    </cfRule>
  </conditionalFormatting>
  <conditionalFormatting sqref="I9">
    <cfRule type="cellIs" dxfId="238" priority="665" operator="equal">
      <formula>1</formula>
    </cfRule>
    <cfRule type="cellIs" dxfId="237" priority="666" operator="equal">
      <formula>19</formula>
    </cfRule>
    <cfRule type="cellIs" dxfId="236" priority="667" operator="equal">
      <formula>20</formula>
    </cfRule>
  </conditionalFormatting>
  <conditionalFormatting sqref="I10">
    <cfRule type="cellIs" dxfId="235" priority="662" operator="equal">
      <formula>1</formula>
    </cfRule>
    <cfRule type="cellIs" dxfId="234" priority="663" operator="equal">
      <formula>19</formula>
    </cfRule>
    <cfRule type="cellIs" dxfId="233" priority="664" operator="equal">
      <formula>20</formula>
    </cfRule>
  </conditionalFormatting>
  <conditionalFormatting sqref="I11">
    <cfRule type="cellIs" dxfId="232" priority="659" operator="equal">
      <formula>1</formula>
    </cfRule>
    <cfRule type="cellIs" dxfId="231" priority="660" operator="equal">
      <formula>19</formula>
    </cfRule>
    <cfRule type="cellIs" dxfId="230" priority="661" operator="equal">
      <formula>20</formula>
    </cfRule>
  </conditionalFormatting>
  <conditionalFormatting sqref="I8">
    <cfRule type="cellIs" dxfId="229" priority="656" operator="equal">
      <formula>1</formula>
    </cfRule>
    <cfRule type="cellIs" dxfId="228" priority="657" operator="equal">
      <formula>19</formula>
    </cfRule>
    <cfRule type="cellIs" dxfId="227" priority="658" operator="equal">
      <formula>20</formula>
    </cfRule>
  </conditionalFormatting>
  <conditionalFormatting sqref="I9">
    <cfRule type="cellIs" dxfId="226" priority="653" operator="equal">
      <formula>1</formula>
    </cfRule>
    <cfRule type="cellIs" dxfId="225" priority="654" operator="equal">
      <formula>19</formula>
    </cfRule>
    <cfRule type="cellIs" dxfId="224" priority="655" operator="equal">
      <formula>20</formula>
    </cfRule>
  </conditionalFormatting>
  <conditionalFormatting sqref="I10">
    <cfRule type="cellIs" dxfId="223" priority="650" operator="equal">
      <formula>1</formula>
    </cfRule>
    <cfRule type="cellIs" dxfId="222" priority="651" operator="equal">
      <formula>19</formula>
    </cfRule>
    <cfRule type="cellIs" dxfId="221" priority="652" operator="equal">
      <formula>20</formula>
    </cfRule>
  </conditionalFormatting>
  <conditionalFormatting sqref="I11">
    <cfRule type="cellIs" dxfId="220" priority="647" operator="equal">
      <formula>1</formula>
    </cfRule>
    <cfRule type="cellIs" dxfId="219" priority="648" operator="equal">
      <formula>19</formula>
    </cfRule>
    <cfRule type="cellIs" dxfId="218" priority="649" operator="equal">
      <formula>20</formula>
    </cfRule>
  </conditionalFormatting>
  <conditionalFormatting sqref="I7">
    <cfRule type="cellIs" dxfId="217" priority="641" operator="equal">
      <formula>1</formula>
    </cfRule>
    <cfRule type="cellIs" dxfId="216" priority="642" operator="equal">
      <formula>19</formula>
    </cfRule>
    <cfRule type="cellIs" dxfId="215" priority="643" operator="equal">
      <formula>20</formula>
    </cfRule>
  </conditionalFormatting>
  <conditionalFormatting sqref="I6">
    <cfRule type="cellIs" dxfId="214" priority="638" operator="equal">
      <formula>1</formula>
    </cfRule>
    <cfRule type="cellIs" dxfId="213" priority="639" operator="equal">
      <formula>19</formula>
    </cfRule>
    <cfRule type="cellIs" dxfId="212" priority="640" operator="equal">
      <formula>20</formula>
    </cfRule>
  </conditionalFormatting>
  <conditionalFormatting sqref="I7">
    <cfRule type="cellIs" dxfId="211" priority="635" operator="equal">
      <formula>1</formula>
    </cfRule>
    <cfRule type="cellIs" dxfId="210" priority="636" operator="equal">
      <formula>19</formula>
    </cfRule>
    <cfRule type="cellIs" dxfId="209" priority="637" operator="equal">
      <formula>20</formula>
    </cfRule>
  </conditionalFormatting>
  <conditionalFormatting sqref="I9">
    <cfRule type="cellIs" dxfId="208" priority="632" operator="equal">
      <formula>1</formula>
    </cfRule>
    <cfRule type="cellIs" dxfId="207" priority="633" operator="equal">
      <formula>19</formula>
    </cfRule>
    <cfRule type="cellIs" dxfId="206" priority="634" operator="equal">
      <formula>20</formula>
    </cfRule>
  </conditionalFormatting>
  <conditionalFormatting sqref="I10">
    <cfRule type="cellIs" dxfId="205" priority="629" operator="equal">
      <formula>1</formula>
    </cfRule>
    <cfRule type="cellIs" dxfId="204" priority="630" operator="equal">
      <formula>19</formula>
    </cfRule>
    <cfRule type="cellIs" dxfId="203" priority="631" operator="equal">
      <formula>20</formula>
    </cfRule>
  </conditionalFormatting>
  <conditionalFormatting sqref="I11">
    <cfRule type="cellIs" dxfId="202" priority="626" operator="equal">
      <formula>1</formula>
    </cfRule>
    <cfRule type="cellIs" dxfId="201" priority="627" operator="equal">
      <formula>19</formula>
    </cfRule>
    <cfRule type="cellIs" dxfId="200" priority="628" operator="equal">
      <formula>20</formula>
    </cfRule>
  </conditionalFormatting>
  <conditionalFormatting sqref="I9">
    <cfRule type="cellIs" dxfId="199" priority="620" operator="equal">
      <formula>1</formula>
    </cfRule>
    <cfRule type="cellIs" dxfId="198" priority="621" operator="equal">
      <formula>19</formula>
    </cfRule>
    <cfRule type="cellIs" dxfId="197" priority="622" operator="equal">
      <formula>20</formula>
    </cfRule>
  </conditionalFormatting>
  <conditionalFormatting sqref="I10">
    <cfRule type="cellIs" dxfId="196" priority="617" operator="equal">
      <formula>1</formula>
    </cfRule>
    <cfRule type="cellIs" dxfId="195" priority="618" operator="equal">
      <formula>19</formula>
    </cfRule>
    <cfRule type="cellIs" dxfId="194" priority="619" operator="equal">
      <formula>20</formula>
    </cfRule>
  </conditionalFormatting>
  <conditionalFormatting sqref="I11">
    <cfRule type="cellIs" dxfId="193" priority="614" operator="equal">
      <formula>1</formula>
    </cfRule>
    <cfRule type="cellIs" dxfId="192" priority="615" operator="equal">
      <formula>19</formula>
    </cfRule>
    <cfRule type="cellIs" dxfId="191" priority="616" operator="equal">
      <formula>20</formula>
    </cfRule>
  </conditionalFormatting>
  <conditionalFormatting sqref="I8">
    <cfRule type="cellIs" dxfId="190" priority="608" operator="equal">
      <formula>1</formula>
    </cfRule>
    <cfRule type="cellIs" dxfId="189" priority="609" operator="equal">
      <formula>19</formula>
    </cfRule>
    <cfRule type="cellIs" dxfId="188" priority="610" operator="equal">
      <formula>20</formula>
    </cfRule>
  </conditionalFormatting>
  <conditionalFormatting sqref="I6">
    <cfRule type="cellIs" dxfId="187" priority="575" operator="equal">
      <formula>1</formula>
    </cfRule>
    <cfRule type="cellIs" dxfId="186" priority="576" operator="equal">
      <formula>19</formula>
    </cfRule>
    <cfRule type="cellIs" dxfId="185" priority="577" operator="equal">
      <formula>20</formula>
    </cfRule>
  </conditionalFormatting>
  <conditionalFormatting sqref="I7">
    <cfRule type="cellIs" dxfId="184" priority="572" operator="equal">
      <formula>1</formula>
    </cfRule>
    <cfRule type="cellIs" dxfId="183" priority="573" operator="equal">
      <formula>19</formula>
    </cfRule>
    <cfRule type="cellIs" dxfId="182" priority="574" operator="equal">
      <formula>20</formula>
    </cfRule>
  </conditionalFormatting>
  <conditionalFormatting sqref="I9">
    <cfRule type="cellIs" dxfId="181" priority="569" operator="equal">
      <formula>1</formula>
    </cfRule>
    <cfRule type="cellIs" dxfId="180" priority="570" operator="equal">
      <formula>19</formula>
    </cfRule>
    <cfRule type="cellIs" dxfId="179" priority="571" operator="equal">
      <formula>20</formula>
    </cfRule>
  </conditionalFormatting>
  <conditionalFormatting sqref="I10">
    <cfRule type="cellIs" dxfId="178" priority="566" operator="equal">
      <formula>1</formula>
    </cfRule>
    <cfRule type="cellIs" dxfId="177" priority="567" operator="equal">
      <formula>19</formula>
    </cfRule>
    <cfRule type="cellIs" dxfId="176" priority="568" operator="equal">
      <formula>20</formula>
    </cfRule>
  </conditionalFormatting>
  <conditionalFormatting sqref="I11">
    <cfRule type="cellIs" dxfId="175" priority="563" operator="equal">
      <formula>1</formula>
    </cfRule>
    <cfRule type="cellIs" dxfId="174" priority="564" operator="equal">
      <formula>19</formula>
    </cfRule>
    <cfRule type="cellIs" dxfId="173" priority="565" operator="equal">
      <formula>20</formula>
    </cfRule>
  </conditionalFormatting>
  <conditionalFormatting sqref="I9">
    <cfRule type="cellIs" dxfId="172" priority="554" operator="equal">
      <formula>1</formula>
    </cfRule>
    <cfRule type="cellIs" dxfId="171" priority="555" operator="equal">
      <formula>19</formula>
    </cfRule>
    <cfRule type="cellIs" dxfId="170" priority="556" operator="equal">
      <formula>20</formula>
    </cfRule>
  </conditionalFormatting>
  <conditionalFormatting sqref="I10">
    <cfRule type="cellIs" dxfId="169" priority="551" operator="equal">
      <formula>1</formula>
    </cfRule>
    <cfRule type="cellIs" dxfId="168" priority="552" operator="equal">
      <formula>19</formula>
    </cfRule>
    <cfRule type="cellIs" dxfId="167" priority="553" operator="equal">
      <formula>20</formula>
    </cfRule>
  </conditionalFormatting>
  <conditionalFormatting sqref="I11">
    <cfRule type="cellIs" dxfId="166" priority="548" operator="equal">
      <formula>1</formula>
    </cfRule>
    <cfRule type="cellIs" dxfId="165" priority="549" operator="equal">
      <formula>19</formula>
    </cfRule>
    <cfRule type="cellIs" dxfId="164" priority="550" operator="equal">
      <formula>20</formula>
    </cfRule>
  </conditionalFormatting>
  <conditionalFormatting sqref="I8">
    <cfRule type="cellIs" dxfId="163" priority="539" operator="equal">
      <formula>1</formula>
    </cfRule>
    <cfRule type="cellIs" dxfId="162" priority="540" operator="equal">
      <formula>19</formula>
    </cfRule>
    <cfRule type="cellIs" dxfId="161" priority="541" operator="equal">
      <formula>20</formula>
    </cfRule>
  </conditionalFormatting>
  <conditionalFormatting sqref="I7">
    <cfRule type="cellIs" dxfId="160" priority="536" operator="equal">
      <formula>1</formula>
    </cfRule>
    <cfRule type="cellIs" dxfId="159" priority="537" operator="equal">
      <formula>19</formula>
    </cfRule>
    <cfRule type="cellIs" dxfId="158" priority="538" operator="equal">
      <formula>20</formula>
    </cfRule>
  </conditionalFormatting>
  <conditionalFormatting sqref="I8">
    <cfRule type="cellIs" dxfId="157" priority="533" operator="equal">
      <formula>1</formula>
    </cfRule>
    <cfRule type="cellIs" dxfId="156" priority="534" operator="equal">
      <formula>19</formula>
    </cfRule>
    <cfRule type="cellIs" dxfId="155" priority="535" operator="equal">
      <formula>20</formula>
    </cfRule>
  </conditionalFormatting>
  <conditionalFormatting sqref="I10">
    <cfRule type="cellIs" dxfId="154" priority="530" operator="equal">
      <formula>1</formula>
    </cfRule>
    <cfRule type="cellIs" dxfId="153" priority="531" operator="equal">
      <formula>19</formula>
    </cfRule>
    <cfRule type="cellIs" dxfId="152" priority="532" operator="equal">
      <formula>20</formula>
    </cfRule>
  </conditionalFormatting>
  <conditionalFormatting sqref="I11">
    <cfRule type="cellIs" dxfId="151" priority="527" operator="equal">
      <formula>1</formula>
    </cfRule>
    <cfRule type="cellIs" dxfId="150" priority="528" operator="equal">
      <formula>19</formula>
    </cfRule>
    <cfRule type="cellIs" dxfId="149" priority="529" operator="equal">
      <formula>20</formula>
    </cfRule>
  </conditionalFormatting>
  <conditionalFormatting sqref="I10">
    <cfRule type="cellIs" dxfId="148" priority="518" operator="equal">
      <formula>1</formula>
    </cfRule>
    <cfRule type="cellIs" dxfId="147" priority="519" operator="equal">
      <formula>19</formula>
    </cfRule>
    <cfRule type="cellIs" dxfId="146" priority="520" operator="equal">
      <formula>20</formula>
    </cfRule>
  </conditionalFormatting>
  <conditionalFormatting sqref="I11">
    <cfRule type="cellIs" dxfId="145" priority="515" operator="equal">
      <formula>1</formula>
    </cfRule>
    <cfRule type="cellIs" dxfId="144" priority="516" operator="equal">
      <formula>19</formula>
    </cfRule>
    <cfRule type="cellIs" dxfId="143" priority="517" operator="equal">
      <formula>20</formula>
    </cfRule>
  </conditionalFormatting>
  <conditionalFormatting sqref="I9">
    <cfRule type="cellIs" dxfId="142" priority="503" operator="equal">
      <formula>1</formula>
    </cfRule>
    <cfRule type="cellIs" dxfId="141" priority="504" operator="equal">
      <formula>19</formula>
    </cfRule>
    <cfRule type="cellIs" dxfId="140" priority="505" operator="equal">
      <formula>20</formula>
    </cfRule>
  </conditionalFormatting>
  <conditionalFormatting sqref="I7">
    <cfRule type="cellIs" dxfId="139" priority="494" operator="equal">
      <formula>1</formula>
    </cfRule>
    <cfRule type="cellIs" dxfId="138" priority="495" operator="equal">
      <formula>19</formula>
    </cfRule>
    <cfRule type="cellIs" dxfId="137" priority="496" operator="equal">
      <formula>20</formula>
    </cfRule>
  </conditionalFormatting>
  <conditionalFormatting sqref="I8">
    <cfRule type="cellIs" dxfId="136" priority="491" operator="equal">
      <formula>1</formula>
    </cfRule>
    <cfRule type="cellIs" dxfId="135" priority="492" operator="equal">
      <formula>19</formula>
    </cfRule>
    <cfRule type="cellIs" dxfId="134" priority="493" operator="equal">
      <formula>20</formula>
    </cfRule>
  </conditionalFormatting>
  <conditionalFormatting sqref="I10">
    <cfRule type="cellIs" dxfId="133" priority="488" operator="equal">
      <formula>1</formula>
    </cfRule>
    <cfRule type="cellIs" dxfId="132" priority="489" operator="equal">
      <formula>19</formula>
    </cfRule>
    <cfRule type="cellIs" dxfId="131" priority="490" operator="equal">
      <formula>20</formula>
    </cfRule>
  </conditionalFormatting>
  <conditionalFormatting sqref="I11">
    <cfRule type="cellIs" dxfId="130" priority="485" operator="equal">
      <formula>1</formula>
    </cfRule>
    <cfRule type="cellIs" dxfId="129" priority="486" operator="equal">
      <formula>19</formula>
    </cfRule>
    <cfRule type="cellIs" dxfId="128" priority="487" operator="equal">
      <formula>20</formula>
    </cfRule>
  </conditionalFormatting>
  <conditionalFormatting sqref="I10">
    <cfRule type="cellIs" dxfId="127" priority="476" operator="equal">
      <formula>1</formula>
    </cfRule>
    <cfRule type="cellIs" dxfId="126" priority="477" operator="equal">
      <formula>19</formula>
    </cfRule>
    <cfRule type="cellIs" dxfId="125" priority="478" operator="equal">
      <formula>20</formula>
    </cfRule>
  </conditionalFormatting>
  <conditionalFormatting sqref="I11">
    <cfRule type="cellIs" dxfId="124" priority="473" operator="equal">
      <formula>1</formula>
    </cfRule>
    <cfRule type="cellIs" dxfId="123" priority="474" operator="equal">
      <formula>19</formula>
    </cfRule>
    <cfRule type="cellIs" dxfId="122" priority="475" operator="equal">
      <formula>20</formula>
    </cfRule>
  </conditionalFormatting>
  <conditionalFormatting sqref="I9">
    <cfRule type="cellIs" dxfId="121" priority="461" operator="equal">
      <formula>1</formula>
    </cfRule>
    <cfRule type="cellIs" dxfId="120" priority="462" operator="equal">
      <formula>19</formula>
    </cfRule>
    <cfRule type="cellIs" dxfId="119" priority="463" operator="equal">
      <formula>20</formula>
    </cfRule>
  </conditionalFormatting>
  <conditionalFormatting sqref="I8">
    <cfRule type="cellIs" dxfId="118" priority="458" operator="equal">
      <formula>1</formula>
    </cfRule>
    <cfRule type="cellIs" dxfId="117" priority="459" operator="equal">
      <formula>19</formula>
    </cfRule>
    <cfRule type="cellIs" dxfId="116" priority="460" operator="equal">
      <formula>20</formula>
    </cfRule>
  </conditionalFormatting>
  <conditionalFormatting sqref="I9">
    <cfRule type="cellIs" dxfId="115" priority="455" operator="equal">
      <formula>1</formula>
    </cfRule>
    <cfRule type="cellIs" dxfId="114" priority="456" operator="equal">
      <formula>19</formula>
    </cfRule>
    <cfRule type="cellIs" dxfId="113" priority="457" operator="equal">
      <formula>20</formula>
    </cfRule>
  </conditionalFormatting>
  <conditionalFormatting sqref="I11">
    <cfRule type="cellIs" dxfId="112" priority="452" operator="equal">
      <formula>1</formula>
    </cfRule>
    <cfRule type="cellIs" dxfId="111" priority="453" operator="equal">
      <formula>19</formula>
    </cfRule>
    <cfRule type="cellIs" dxfId="110" priority="454" operator="equal">
      <formula>20</formula>
    </cfRule>
  </conditionalFormatting>
  <conditionalFormatting sqref="I11">
    <cfRule type="cellIs" dxfId="109" priority="440" operator="equal">
      <formula>1</formula>
    </cfRule>
    <cfRule type="cellIs" dxfId="108" priority="441" operator="equal">
      <formula>19</formula>
    </cfRule>
    <cfRule type="cellIs" dxfId="107" priority="442" operator="equal">
      <formula>20</formula>
    </cfRule>
  </conditionalFormatting>
  <conditionalFormatting sqref="I10">
    <cfRule type="cellIs" dxfId="106" priority="428" operator="equal">
      <formula>1</formula>
    </cfRule>
    <cfRule type="cellIs" dxfId="105" priority="429" operator="equal">
      <formula>19</formula>
    </cfRule>
    <cfRule type="cellIs" dxfId="104" priority="430" operator="equal">
      <formula>20</formula>
    </cfRule>
  </conditionalFormatting>
  <conditionalFormatting sqref="I2">
    <cfRule type="cellIs" dxfId="103" priority="392" operator="equal">
      <formula>1</formula>
    </cfRule>
    <cfRule type="cellIs" dxfId="102" priority="393" operator="equal">
      <formula>19</formula>
    </cfRule>
    <cfRule type="cellIs" dxfId="101" priority="394" operator="equal">
      <formula>20</formula>
    </cfRule>
  </conditionalFormatting>
  <conditionalFormatting sqref="I4">
    <cfRule type="cellIs" dxfId="100" priority="191" operator="equal">
      <formula>1</formula>
    </cfRule>
    <cfRule type="cellIs" dxfId="99" priority="192" operator="equal">
      <formula>19</formula>
    </cfRule>
    <cfRule type="cellIs" dxfId="98" priority="193" operator="equal">
      <formula>20</formula>
    </cfRule>
  </conditionalFormatting>
  <conditionalFormatting sqref="I4">
    <cfRule type="cellIs" dxfId="97" priority="194" operator="equal">
      <formula>1</formula>
    </cfRule>
    <cfRule type="cellIs" dxfId="96" priority="195" operator="equal">
      <formula>19</formula>
    </cfRule>
    <cfRule type="cellIs" dxfId="95" priority="196" operator="equal">
      <formula>20</formula>
    </cfRule>
  </conditionalFormatting>
  <conditionalFormatting sqref="I3">
    <cfRule type="cellIs" dxfId="94" priority="179" operator="equal">
      <formula>1</formula>
    </cfRule>
    <cfRule type="cellIs" dxfId="93" priority="180" operator="equal">
      <formula>19</formula>
    </cfRule>
    <cfRule type="cellIs" dxfId="92" priority="181" operator="equal">
      <formula>20</formula>
    </cfRule>
  </conditionalFormatting>
  <conditionalFormatting sqref="I3">
    <cfRule type="cellIs" dxfId="91" priority="182" operator="equal">
      <formula>1</formula>
    </cfRule>
    <cfRule type="cellIs" dxfId="90" priority="183" operator="equal">
      <formula>19</formula>
    </cfRule>
    <cfRule type="cellIs" dxfId="89" priority="184" operator="equal">
      <formula>20</formula>
    </cfRule>
  </conditionalFormatting>
  <conditionalFormatting sqref="I3">
    <cfRule type="cellIs" dxfId="88" priority="173" operator="equal">
      <formula>1</formula>
    </cfRule>
    <cfRule type="cellIs" dxfId="87" priority="174" operator="equal">
      <formula>19</formula>
    </cfRule>
    <cfRule type="cellIs" dxfId="86" priority="175" operator="equal">
      <formula>20</formula>
    </cfRule>
  </conditionalFormatting>
  <conditionalFormatting sqref="I4">
    <cfRule type="cellIs" dxfId="85" priority="164" operator="equal">
      <formula>1</formula>
    </cfRule>
    <cfRule type="cellIs" dxfId="84" priority="165" operator="equal">
      <formula>19</formula>
    </cfRule>
    <cfRule type="cellIs" dxfId="83" priority="166" operator="equal">
      <formula>20</formula>
    </cfRule>
  </conditionalFormatting>
  <conditionalFormatting sqref="I4">
    <cfRule type="cellIs" dxfId="82" priority="161" operator="equal">
      <formula>1</formula>
    </cfRule>
    <cfRule type="cellIs" dxfId="81" priority="162" operator="equal">
      <formula>19</formula>
    </cfRule>
    <cfRule type="cellIs" dxfId="80" priority="163" operator="equal">
      <formula>20</formula>
    </cfRule>
  </conditionalFormatting>
  <conditionalFormatting sqref="I3">
    <cfRule type="cellIs" dxfId="79" priority="176" operator="equal">
      <formula>1</formula>
    </cfRule>
    <cfRule type="cellIs" dxfId="78" priority="177" operator="equal">
      <formula>19</formula>
    </cfRule>
    <cfRule type="cellIs" dxfId="77" priority="178" operator="equal">
      <formula>20</formula>
    </cfRule>
  </conditionalFormatting>
  <conditionalFormatting sqref="I5">
    <cfRule type="cellIs" dxfId="76" priority="41" operator="equal">
      <formula>1</formula>
    </cfRule>
    <cfRule type="cellIs" dxfId="75" priority="42" operator="equal">
      <formula>19</formula>
    </cfRule>
    <cfRule type="cellIs" dxfId="74" priority="43" operator="equal">
      <formula>20</formula>
    </cfRule>
  </conditionalFormatting>
  <conditionalFormatting sqref="I5">
    <cfRule type="cellIs" dxfId="73" priority="38" operator="equal">
      <formula>1</formula>
    </cfRule>
    <cfRule type="cellIs" dxfId="72" priority="39" operator="equal">
      <formula>19</formula>
    </cfRule>
    <cfRule type="cellIs" dxfId="71" priority="40" operator="equal">
      <formula>20</formula>
    </cfRule>
  </conditionalFormatting>
  <conditionalFormatting sqref="I12">
    <cfRule type="cellIs" dxfId="70" priority="11" operator="equal">
      <formula>1</formula>
    </cfRule>
    <cfRule type="cellIs" dxfId="69" priority="12" operator="equal">
      <formula>19</formula>
    </cfRule>
    <cfRule type="cellIs" dxfId="68" priority="13" operator="equal">
      <formula>20</formula>
    </cfRule>
  </conditionalFormatting>
  <conditionalFormatting sqref="I12">
    <cfRule type="cellIs" dxfId="67" priority="8" operator="equal">
      <formula>1</formula>
    </cfRule>
    <cfRule type="cellIs" dxfId="66" priority="9" operator="equal">
      <formula>19</formula>
    </cfRule>
    <cfRule type="cellIs" dxfId="65" priority="10" operator="equal">
      <formula>20</formula>
    </cfRule>
  </conditionalFormatting>
  <conditionalFormatting sqref="I12">
    <cfRule type="cellIs" dxfId="64" priority="14" operator="equal">
      <formula>1</formula>
    </cfRule>
    <cfRule type="cellIs" dxfId="63" priority="15" operator="equal">
      <formula>19</formula>
    </cfRule>
    <cfRule type="cellIs" dxfId="62" priority="16" operator="equal">
      <formula>20</formula>
    </cfRule>
  </conditionalFormatting>
  <conditionalFormatting sqref="I12">
    <cfRule type="cellIs" dxfId="61" priority="17" operator="equal">
      <formula>1</formula>
    </cfRule>
    <cfRule type="cellIs" dxfId="60" priority="18" operator="equal">
      <formula>19</formula>
    </cfRule>
    <cfRule type="cellIs" dxfId="59" priority="19" operator="equal">
      <formula>20</formula>
    </cfRule>
  </conditionalFormatting>
  <conditionalFormatting sqref="K5">
    <cfRule type="cellIs" dxfId="58" priority="7" operator="equal">
      <formula>"þ"</formula>
    </cfRule>
  </conditionalFormatting>
  <conditionalFormatting sqref="K2:K3">
    <cfRule type="cellIs" dxfId="57" priority="6" operator="equal">
      <formula>"þ"</formula>
    </cfRule>
  </conditionalFormatting>
  <conditionalFormatting sqref="K4">
    <cfRule type="cellIs" dxfId="56" priority="5" operator="equal">
      <formula>"þ"</formula>
    </cfRule>
  </conditionalFormatting>
  <conditionalFormatting sqref="K11">
    <cfRule type="cellIs" dxfId="55" priority="4" operator="equal">
      <formula>"þ"</formula>
    </cfRule>
  </conditionalFormatting>
  <conditionalFormatting sqref="K8:K9">
    <cfRule type="cellIs" dxfId="54" priority="3" operator="equal">
      <formula>"þ"</formula>
    </cfRule>
  </conditionalFormatting>
  <conditionalFormatting sqref="K10">
    <cfRule type="cellIs" dxfId="53" priority="2" operator="equal">
      <formula>"þ"</formula>
    </cfRule>
  </conditionalFormatting>
  <conditionalFormatting sqref="K12">
    <cfRule type="cellIs" dxfId="5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showGridLines="0" workbookViewId="0"/>
  </sheetViews>
  <sheetFormatPr defaultColWidth="3.8984375" defaultRowHeight="15.6" x14ac:dyDescent="0.3"/>
  <cols>
    <col min="1" max="1" width="9.5" style="20" bestFit="1" customWidth="1"/>
    <col min="2" max="2" width="8.0976562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3.8984375" style="20"/>
    <col min="7" max="7" width="9.5" style="20" bestFit="1" customWidth="1"/>
    <col min="8" max="8" width="8.09765625" style="20" bestFit="1" customWidth="1"/>
    <col min="9" max="9" width="6.19921875" style="20" bestFit="1" customWidth="1"/>
    <col min="10" max="10" width="4.296875" style="20" bestFit="1" customWidth="1"/>
    <col min="11" max="11" width="5" style="20" bestFit="1" customWidth="1"/>
    <col min="12" max="16384" width="3.8984375" style="20"/>
  </cols>
  <sheetData>
    <row r="1" spans="1:11" s="23" customFormat="1" x14ac:dyDescent="0.3">
      <c r="A1" s="86" t="s">
        <v>52</v>
      </c>
      <c r="B1" s="86" t="s">
        <v>44</v>
      </c>
      <c r="C1" s="86" t="s">
        <v>27</v>
      </c>
      <c r="D1" s="85" t="s">
        <v>3</v>
      </c>
      <c r="E1" s="86" t="s">
        <v>28</v>
      </c>
      <c r="G1" s="86" t="s">
        <v>52</v>
      </c>
      <c r="H1" s="86" t="s">
        <v>44</v>
      </c>
      <c r="I1" s="86" t="s">
        <v>27</v>
      </c>
      <c r="J1" s="85" t="s">
        <v>3</v>
      </c>
      <c r="K1" s="86" t="s">
        <v>28</v>
      </c>
    </row>
    <row r="2" spans="1:11" x14ac:dyDescent="0.3">
      <c r="A2" s="91"/>
      <c r="B2" s="92" t="s">
        <v>29</v>
      </c>
      <c r="C2" s="89">
        <v>3</v>
      </c>
      <c r="D2" s="83">
        <f t="shared" ref="D2:D6" ca="1" si="0">RANDBETWEEN(1,20)</f>
        <v>4</v>
      </c>
      <c r="E2" s="53">
        <f t="shared" ref="E2:E6" ca="1" si="1">D2+C2</f>
        <v>7</v>
      </c>
      <c r="G2" s="52"/>
      <c r="H2" s="53" t="s">
        <v>29</v>
      </c>
      <c r="I2" s="53"/>
      <c r="J2" s="83">
        <f t="shared" ref="J2:J4" ca="1" si="2">RANDBETWEEN(1,20)</f>
        <v>10</v>
      </c>
      <c r="K2" s="53">
        <f t="shared" ref="K2:K4" ca="1" si="3">J2+I2</f>
        <v>10</v>
      </c>
    </row>
    <row r="3" spans="1:11" x14ac:dyDescent="0.3">
      <c r="A3" s="56"/>
      <c r="B3" s="92" t="s">
        <v>30</v>
      </c>
      <c r="C3" s="89">
        <v>4</v>
      </c>
      <c r="D3" s="82">
        <f t="shared" ca="1" si="0"/>
        <v>5</v>
      </c>
      <c r="E3" s="55">
        <f t="shared" ca="1" si="1"/>
        <v>9</v>
      </c>
      <c r="G3" s="54"/>
      <c r="H3" s="55" t="s">
        <v>30</v>
      </c>
      <c r="I3" s="55"/>
      <c r="J3" s="82">
        <f t="shared" ca="1" si="2"/>
        <v>13</v>
      </c>
      <c r="K3" s="55">
        <f t="shared" ca="1" si="3"/>
        <v>13</v>
      </c>
    </row>
    <row r="4" spans="1:11" x14ac:dyDescent="0.3">
      <c r="A4" s="88"/>
      <c r="B4" s="93" t="s">
        <v>31</v>
      </c>
      <c r="C4" s="90">
        <v>0</v>
      </c>
      <c r="D4" s="84">
        <f t="shared" ca="1" si="0"/>
        <v>17</v>
      </c>
      <c r="E4" s="58">
        <f t="shared" ca="1" si="1"/>
        <v>17</v>
      </c>
      <c r="G4" s="57"/>
      <c r="H4" s="58" t="s">
        <v>31</v>
      </c>
      <c r="I4" s="58"/>
      <c r="J4" s="84">
        <f t="shared" ca="1" si="2"/>
        <v>10</v>
      </c>
      <c r="K4" s="58">
        <f t="shared" ca="1" si="3"/>
        <v>10</v>
      </c>
    </row>
    <row r="5" spans="1:11" x14ac:dyDescent="0.3">
      <c r="A5" s="88"/>
      <c r="B5" s="93"/>
      <c r="C5" s="90"/>
      <c r="D5" s="84">
        <f t="shared" ca="1" si="0"/>
        <v>20</v>
      </c>
      <c r="E5" s="58">
        <f t="shared" ca="1" si="1"/>
        <v>20</v>
      </c>
      <c r="G5" s="57"/>
      <c r="H5" s="58"/>
      <c r="I5" s="58"/>
      <c r="J5" s="84">
        <f t="shared" ref="J5:J9" ca="1" si="4">RANDBETWEEN(1,20)</f>
        <v>4</v>
      </c>
      <c r="K5" s="58">
        <f ca="1">J5+I5</f>
        <v>4</v>
      </c>
    </row>
    <row r="6" spans="1:11" x14ac:dyDescent="0.3">
      <c r="A6" s="88"/>
      <c r="B6" s="93"/>
      <c r="C6" s="90"/>
      <c r="D6" s="84">
        <f t="shared" ca="1" si="0"/>
        <v>20</v>
      </c>
      <c r="E6" s="58">
        <f t="shared" ca="1" si="1"/>
        <v>20</v>
      </c>
      <c r="G6" s="57"/>
      <c r="H6" s="58"/>
      <c r="I6" s="58"/>
      <c r="J6" s="84">
        <f t="shared" ca="1" si="4"/>
        <v>20</v>
      </c>
      <c r="K6" s="58">
        <f t="shared" ref="K6:K7" ca="1" si="5">J6+I6</f>
        <v>20</v>
      </c>
    </row>
    <row r="7" spans="1:11" x14ac:dyDescent="0.3">
      <c r="A7" s="88"/>
      <c r="B7" s="93"/>
      <c r="C7" s="90"/>
      <c r="D7" s="84">
        <f ca="1">RANDBETWEEN(1,20)</f>
        <v>10</v>
      </c>
      <c r="E7" s="58">
        <f ca="1">D7+C7</f>
        <v>10</v>
      </c>
      <c r="G7" s="57"/>
      <c r="H7" s="58"/>
      <c r="I7" s="58"/>
      <c r="J7" s="84">
        <f t="shared" ca="1" si="4"/>
        <v>3</v>
      </c>
      <c r="K7" s="58">
        <f t="shared" ca="1" si="5"/>
        <v>3</v>
      </c>
    </row>
    <row r="8" spans="1:11" x14ac:dyDescent="0.3">
      <c r="A8" s="88"/>
      <c r="B8" s="93"/>
      <c r="C8" s="90"/>
      <c r="D8" s="84">
        <f ca="1">RANDBETWEEN(1,20)</f>
        <v>14</v>
      </c>
      <c r="E8" s="58">
        <f ca="1">D8+C8</f>
        <v>14</v>
      </c>
      <c r="G8" s="57"/>
      <c r="H8" s="58"/>
      <c r="I8" s="58"/>
      <c r="J8" s="84">
        <f t="shared" ca="1" si="4"/>
        <v>1</v>
      </c>
      <c r="K8" s="58">
        <f t="shared" ref="K8" ca="1" si="6">J8+I8</f>
        <v>1</v>
      </c>
    </row>
    <row r="9" spans="1:11" x14ac:dyDescent="0.3">
      <c r="A9" s="88"/>
      <c r="B9" s="93"/>
      <c r="C9" s="90"/>
      <c r="D9" s="84">
        <f ca="1">RANDBETWEEN(1,20)</f>
        <v>2</v>
      </c>
      <c r="E9" s="58">
        <f ca="1">D9+C9</f>
        <v>2</v>
      </c>
      <c r="G9" s="57"/>
      <c r="H9" s="58"/>
      <c r="I9" s="58"/>
      <c r="J9" s="84">
        <f t="shared" ca="1" si="4"/>
        <v>20</v>
      </c>
      <c r="K9" s="58">
        <f t="shared" ref="K9" ca="1" si="7">J9+I9</f>
        <v>20</v>
      </c>
    </row>
  </sheetData>
  <conditionalFormatting sqref="A2">
    <cfRule type="cellIs" dxfId="51" priority="75" operator="equal">
      <formula>"No"</formula>
    </cfRule>
    <cfRule type="cellIs" dxfId="50" priority="76" operator="equal">
      <formula>"Yes"</formula>
    </cfRule>
  </conditionalFormatting>
  <conditionalFormatting sqref="A3:A4">
    <cfRule type="cellIs" dxfId="49" priority="73" operator="equal">
      <formula>"No"</formula>
    </cfRule>
    <cfRule type="cellIs" dxfId="48" priority="74" operator="equal">
      <formula>"Yes"</formula>
    </cfRule>
  </conditionalFormatting>
  <conditionalFormatting sqref="A2">
    <cfRule type="cellIs" dxfId="47" priority="87" operator="equal">
      <formula>"No"</formula>
    </cfRule>
    <cfRule type="cellIs" dxfId="46" priority="88" operator="equal">
      <formula>"Yes"</formula>
    </cfRule>
  </conditionalFormatting>
  <conditionalFormatting sqref="A3:A4">
    <cfRule type="cellIs" dxfId="45" priority="85" operator="equal">
      <formula>"No"</formula>
    </cfRule>
    <cfRule type="cellIs" dxfId="44" priority="86" operator="equal">
      <formula>"Yes"</formula>
    </cfRule>
  </conditionalFormatting>
  <conditionalFormatting sqref="A2">
    <cfRule type="cellIs" dxfId="43" priority="83" operator="equal">
      <formula>"No"</formula>
    </cfRule>
    <cfRule type="cellIs" dxfId="42" priority="84" operator="equal">
      <formula>"Yes"</formula>
    </cfRule>
  </conditionalFormatting>
  <conditionalFormatting sqref="A3:A4">
    <cfRule type="cellIs" dxfId="41" priority="81" operator="equal">
      <formula>"No"</formula>
    </cfRule>
    <cfRule type="cellIs" dxfId="40" priority="82" operator="equal">
      <formula>"Yes"</formula>
    </cfRule>
  </conditionalFormatting>
  <conditionalFormatting sqref="A2">
    <cfRule type="cellIs" dxfId="39" priority="79" operator="equal">
      <formula>"No"</formula>
    </cfRule>
    <cfRule type="cellIs" dxfId="38" priority="80" operator="equal">
      <formula>"Yes"</formula>
    </cfRule>
  </conditionalFormatting>
  <conditionalFormatting sqref="A3:A4">
    <cfRule type="cellIs" dxfId="37" priority="77" operator="equal">
      <formula>"No"</formula>
    </cfRule>
    <cfRule type="cellIs" dxfId="36" priority="78" operator="equal">
      <formula>"Yes"</formula>
    </cfRule>
  </conditionalFormatting>
  <conditionalFormatting sqref="A5">
    <cfRule type="cellIs" dxfId="35" priority="65" operator="equal">
      <formula>"No"</formula>
    </cfRule>
    <cfRule type="cellIs" dxfId="34" priority="66" operator="equal">
      <formula>"Yes"</formula>
    </cfRule>
  </conditionalFormatting>
  <conditionalFormatting sqref="A5">
    <cfRule type="cellIs" dxfId="33" priority="71" operator="equal">
      <formula>"No"</formula>
    </cfRule>
    <cfRule type="cellIs" dxfId="32" priority="72" operator="equal">
      <formula>"Yes"</formula>
    </cfRule>
  </conditionalFormatting>
  <conditionalFormatting sqref="A5">
    <cfRule type="cellIs" dxfId="31" priority="69" operator="equal">
      <formula>"No"</formula>
    </cfRule>
    <cfRule type="cellIs" dxfId="30" priority="70" operator="equal">
      <formula>"Yes"</formula>
    </cfRule>
  </conditionalFormatting>
  <conditionalFormatting sqref="A5">
    <cfRule type="cellIs" dxfId="29" priority="67" operator="equal">
      <formula>"No"</formula>
    </cfRule>
    <cfRule type="cellIs" dxfId="28" priority="68" operator="equal">
      <formula>"Yes"</formula>
    </cfRule>
  </conditionalFormatting>
  <conditionalFormatting sqref="A6:A7">
    <cfRule type="cellIs" dxfId="27" priority="57" operator="equal">
      <formula>"No"</formula>
    </cfRule>
    <cfRule type="cellIs" dxfId="26" priority="58" operator="equal">
      <formula>"Yes"</formula>
    </cfRule>
  </conditionalFormatting>
  <conditionalFormatting sqref="A6:A7">
    <cfRule type="cellIs" dxfId="25" priority="63" operator="equal">
      <formula>"No"</formula>
    </cfRule>
    <cfRule type="cellIs" dxfId="24" priority="64" operator="equal">
      <formula>"Yes"</formula>
    </cfRule>
  </conditionalFormatting>
  <conditionalFormatting sqref="A6:A7">
    <cfRule type="cellIs" dxfId="23" priority="61" operator="equal">
      <formula>"No"</formula>
    </cfRule>
    <cfRule type="cellIs" dxfId="22" priority="62" operator="equal">
      <formula>"Yes"</formula>
    </cfRule>
  </conditionalFormatting>
  <conditionalFormatting sqref="A6:A7">
    <cfRule type="cellIs" dxfId="21" priority="59" operator="equal">
      <formula>"No"</formula>
    </cfRule>
    <cfRule type="cellIs" dxfId="20" priority="60" operator="equal">
      <formula>"Yes"</formula>
    </cfRule>
  </conditionalFormatting>
  <conditionalFormatting sqref="A8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A8">
    <cfRule type="cellIs" dxfId="17" priority="15" operator="equal">
      <formula>"No"</formula>
    </cfRule>
    <cfRule type="cellIs" dxfId="16" priority="16" operator="equal">
      <formula>"Yes"</formula>
    </cfRule>
  </conditionalFormatting>
  <conditionalFormatting sqref="A8">
    <cfRule type="cellIs" dxfId="15" priority="13" operator="equal">
      <formula>"No"</formula>
    </cfRule>
    <cfRule type="cellIs" dxfId="14" priority="14" operator="equal">
      <formula>"Yes"</formula>
    </cfRule>
  </conditionalFormatting>
  <conditionalFormatting sqref="A8">
    <cfRule type="cellIs" dxfId="13" priority="11" operator="equal">
      <formula>"No"</formula>
    </cfRule>
    <cfRule type="cellIs" dxfId="12" priority="12" operator="equal">
      <formula>"Yes"</formula>
    </cfRule>
  </conditionalFormatting>
  <conditionalFormatting sqref="A9">
    <cfRule type="cellIs" dxfId="11" priority="1" operator="equal">
      <formula>"No"</formula>
    </cfRule>
    <cfRule type="cellIs" dxfId="10" priority="2" operator="equal">
      <formula>"Yes"</formula>
    </cfRule>
  </conditionalFormatting>
  <conditionalFormatting sqref="A9">
    <cfRule type="cellIs" dxfId="9" priority="7" operator="equal">
      <formula>"No"</formula>
    </cfRule>
    <cfRule type="cellIs" dxfId="8" priority="8" operator="equal">
      <formula>"Yes"</formula>
    </cfRule>
  </conditionalFormatting>
  <conditionalFormatting sqref="A9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A9">
    <cfRule type="cellIs" dxfId="5" priority="3" operator="equal">
      <formula>"No"</formula>
    </cfRule>
    <cfRule type="cellIs" dxfId="4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3.8984375" style="23" bestFit="1" customWidth="1"/>
    <col min="2" max="2" width="6.796875" style="23" bestFit="1" customWidth="1"/>
    <col min="3" max="3" width="4" style="23" bestFit="1" customWidth="1"/>
    <col min="4" max="4" width="9.19921875" style="20" customWidth="1"/>
    <col min="5" max="5" width="1.8984375" style="20" bestFit="1" customWidth="1"/>
    <col min="6" max="6" width="7.59765625" style="20" bestFit="1" customWidth="1"/>
    <col min="7" max="7" width="9" style="20" customWidth="1"/>
    <col min="8" max="8" width="4.796875" style="20" bestFit="1" customWidth="1"/>
    <col min="9" max="9" width="4.69921875" style="20" bestFit="1" customWidth="1"/>
    <col min="10" max="10" width="7.5" style="20" bestFit="1" customWidth="1"/>
    <col min="11" max="11" width="5.796875" style="20" bestFit="1" customWidth="1"/>
    <col min="12" max="12" width="5.3984375" style="20" bestFit="1" customWidth="1"/>
    <col min="13" max="13" width="9" style="20"/>
    <col min="14" max="14" width="7.796875" style="20" bestFit="1" customWidth="1"/>
    <col min="15" max="15" width="8.796875" style="20" bestFit="1" customWidth="1"/>
    <col min="16" max="16" width="7.3984375" style="20" bestFit="1" customWidth="1"/>
    <col min="17" max="17" width="4.3984375" style="20" bestFit="1" customWidth="1"/>
    <col min="18" max="18" width="6.69921875" style="20" hidden="1" customWidth="1"/>
    <col min="19" max="19" width="7.59765625" style="20" bestFit="1" customWidth="1"/>
    <col min="20" max="16384" width="9" style="20"/>
  </cols>
  <sheetData>
    <row r="1" spans="1:19" s="16" customFormat="1" ht="32.4" thickTop="1" thickBot="1" x14ac:dyDescent="0.35">
      <c r="A1" s="36" t="s">
        <v>0</v>
      </c>
      <c r="B1" s="75" t="s">
        <v>56</v>
      </c>
      <c r="C1" s="78" t="s">
        <v>48</v>
      </c>
      <c r="D1" s="69" t="s">
        <v>32</v>
      </c>
      <c r="E1" s="70"/>
      <c r="F1" s="15" t="s">
        <v>49</v>
      </c>
      <c r="G1" s="17" t="s">
        <v>50</v>
      </c>
      <c r="H1" s="24" t="s">
        <v>33</v>
      </c>
      <c r="I1" s="27" t="s">
        <v>34</v>
      </c>
      <c r="J1" s="30" t="s">
        <v>35</v>
      </c>
      <c r="K1" s="102" t="s">
        <v>46</v>
      </c>
      <c r="L1" s="33" t="s">
        <v>36</v>
      </c>
      <c r="M1" s="37" t="s">
        <v>37</v>
      </c>
      <c r="N1" s="40" t="s">
        <v>38</v>
      </c>
      <c r="O1" s="46" t="s">
        <v>39</v>
      </c>
      <c r="P1" s="49" t="s">
        <v>51</v>
      </c>
      <c r="Q1" s="44" t="s">
        <v>40</v>
      </c>
      <c r="R1" s="40" t="s">
        <v>41</v>
      </c>
      <c r="S1" s="43" t="s">
        <v>42</v>
      </c>
    </row>
    <row r="2" spans="1:19" ht="16.2" thickTop="1" x14ac:dyDescent="0.3">
      <c r="A2" s="101" t="s">
        <v>47</v>
      </c>
      <c r="B2" s="76">
        <v>9</v>
      </c>
      <c r="C2" s="79">
        <v>13</v>
      </c>
      <c r="D2" s="71" t="s">
        <v>43</v>
      </c>
      <c r="E2" s="72">
        <v>0</v>
      </c>
      <c r="F2" s="18"/>
      <c r="G2" s="19">
        <v>19</v>
      </c>
      <c r="H2" s="25"/>
      <c r="I2" s="28"/>
      <c r="J2" s="31"/>
      <c r="K2" s="103">
        <v>47</v>
      </c>
      <c r="L2" s="34"/>
      <c r="M2" s="38"/>
      <c r="N2" s="41">
        <f>SUM(F2:M2)</f>
        <v>66</v>
      </c>
      <c r="O2" s="47"/>
      <c r="P2" s="50"/>
      <c r="Q2" s="45">
        <v>200</v>
      </c>
      <c r="R2" s="41">
        <f t="shared" ref="R2:R4" si="0">Q2+P2-(N2+O2)</f>
        <v>134</v>
      </c>
      <c r="S2" s="81">
        <f t="shared" ref="S2:S4" si="1">SMALL(Q2:R2,1)</f>
        <v>134</v>
      </c>
    </row>
    <row r="3" spans="1:19" x14ac:dyDescent="0.3">
      <c r="A3" s="94" t="s">
        <v>53</v>
      </c>
      <c r="B3" s="77">
        <v>10</v>
      </c>
      <c r="C3" s="80">
        <v>16</v>
      </c>
      <c r="D3" s="73" t="s">
        <v>43</v>
      </c>
      <c r="E3" s="74">
        <v>0</v>
      </c>
      <c r="F3" s="21"/>
      <c r="G3" s="22"/>
      <c r="H3" s="26"/>
      <c r="I3" s="29"/>
      <c r="J3" s="32"/>
      <c r="K3" s="104"/>
      <c r="L3" s="35"/>
      <c r="M3" s="39"/>
      <c r="N3" s="41">
        <f>SUM(F3:M3)</f>
        <v>0</v>
      </c>
      <c r="O3" s="48"/>
      <c r="P3" s="51"/>
      <c r="Q3" s="45">
        <v>180</v>
      </c>
      <c r="R3" s="42">
        <f t="shared" si="0"/>
        <v>180</v>
      </c>
      <c r="S3" s="81">
        <f t="shared" si="1"/>
        <v>180</v>
      </c>
    </row>
    <row r="4" spans="1:19" x14ac:dyDescent="0.3">
      <c r="A4" s="94" t="s">
        <v>54</v>
      </c>
      <c r="B4" s="76">
        <v>11</v>
      </c>
      <c r="C4" s="80">
        <v>19</v>
      </c>
      <c r="D4" s="73" t="s">
        <v>43</v>
      </c>
      <c r="E4" s="74">
        <v>0</v>
      </c>
      <c r="F4" s="21"/>
      <c r="G4" s="22"/>
      <c r="H4" s="95"/>
      <c r="I4" s="96"/>
      <c r="J4" s="32"/>
      <c r="K4" s="104"/>
      <c r="L4" s="35"/>
      <c r="M4" s="39"/>
      <c r="N4" s="41">
        <f>SUM(F4:M4)</f>
        <v>0</v>
      </c>
      <c r="O4" s="48"/>
      <c r="P4" s="51"/>
      <c r="Q4" s="45">
        <v>55</v>
      </c>
      <c r="R4" s="42">
        <f t="shared" si="0"/>
        <v>55</v>
      </c>
      <c r="S4" s="81">
        <f t="shared" si="1"/>
        <v>55</v>
      </c>
    </row>
    <row r="5" spans="1:19" x14ac:dyDescent="0.3">
      <c r="A5" s="94" t="s">
        <v>55</v>
      </c>
      <c r="B5" s="76">
        <v>11</v>
      </c>
      <c r="C5" s="80">
        <v>18</v>
      </c>
      <c r="D5" s="73" t="s">
        <v>43</v>
      </c>
      <c r="E5" s="74">
        <v>0</v>
      </c>
      <c r="F5" s="21"/>
      <c r="G5" s="22">
        <v>43</v>
      </c>
      <c r="H5" s="95"/>
      <c r="I5" s="96"/>
      <c r="J5" s="32"/>
      <c r="K5" s="104"/>
      <c r="L5" s="35"/>
      <c r="M5" s="39"/>
      <c r="N5" s="41">
        <f>SUM(F5:M5)</f>
        <v>43</v>
      </c>
      <c r="O5" s="48"/>
      <c r="P5" s="51"/>
      <c r="Q5" s="45">
        <v>40</v>
      </c>
      <c r="R5" s="42">
        <f t="shared" ref="R5" si="2">Q5+P5-(N5+O5)</f>
        <v>-3</v>
      </c>
      <c r="S5" s="81">
        <f t="shared" ref="S5" si="3">SMALL(Q5:R5,1)</f>
        <v>-3</v>
      </c>
    </row>
  </sheetData>
  <sortState ref="A2:AA9">
    <sortCondition ref="A2:A9"/>
  </sortState>
  <conditionalFormatting sqref="S2:S4">
    <cfRule type="cellIs" dxfId="3" priority="58" stopIfTrue="1" operator="lessThan">
      <formula>0.5</formula>
    </cfRule>
  </conditionalFormatting>
  <conditionalFormatting sqref="S2:S4">
    <cfRule type="cellIs" dxfId="2" priority="59" operator="lessThan">
      <formula>Q2/2</formula>
    </cfRule>
  </conditionalFormatting>
  <conditionalFormatting sqref="S5">
    <cfRule type="cellIs" dxfId="1" priority="1" stopIfTrue="1" operator="lessThan">
      <formula>0.5</formula>
    </cfRule>
  </conditionalFormatting>
  <conditionalFormatting sqref="S5">
    <cfRule type="cellIs" dxfId="0" priority="2" operator="lessThan">
      <formula>Q5/2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4" t="s">
        <v>10</v>
      </c>
    </row>
    <row r="2" spans="1:16" x14ac:dyDescent="0.3">
      <c r="B2" s="6" t="s">
        <v>11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12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6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13</v>
      </c>
      <c r="C4" s="10">
        <f ca="1">RANDBETWEEN(1,6)</f>
        <v>5</v>
      </c>
      <c r="D4" s="10">
        <f ca="1">RANDBETWEEN(1,6)+RANDBETWEEN(1,6)</f>
        <v>3</v>
      </c>
      <c r="E4" s="10">
        <f ca="1">RANDBETWEEN(1,6)+RANDBETWEEN(1,6)+RANDBETWEEN(1,6)</f>
        <v>14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3">
      <c r="B5" s="9" t="s">
        <v>14</v>
      </c>
      <c r="C5" s="10">
        <f ca="1">RANDBETWEEN(1,8)</f>
        <v>3</v>
      </c>
      <c r="D5" s="10">
        <f ca="1">RANDBETWEEN(1,8)+RANDBETWEEN(1,8)</f>
        <v>12</v>
      </c>
      <c r="E5" s="10">
        <f ca="1">RANDBETWEEN(1,8)+RANDBETWEEN(1,8)+RANDBETWEEN(1,8)</f>
        <v>11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29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15</v>
      </c>
      <c r="C6" s="10">
        <f ca="1">RANDBETWEEN(1,10)</f>
        <v>10</v>
      </c>
      <c r="D6" s="10">
        <f ca="1">RANDBETWEEN(1,10)+RANDBETWEEN(1,10)</f>
        <v>9</v>
      </c>
      <c r="E6" s="10">
        <f ca="1">RANDBETWEEN(1,10)+RANDBETWEEN(1,10)+RANDBETWEEN(1,10)</f>
        <v>13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30</v>
      </c>
      <c r="H6" s="11">
        <f ca="1">RANDBETWEEN(1,10)+RANDBETWEEN(1,10)+RANDBETWEEN(1,10)+RANDBETWEEN(1,10)+RANDBETWEEN(1,10)+RANDBETWEEN(1,10)</f>
        <v>39</v>
      </c>
      <c r="L6" s="1"/>
      <c r="M6" s="1"/>
      <c r="N6" s="1"/>
      <c r="O6" s="1"/>
      <c r="P6" s="1"/>
    </row>
    <row r="7" spans="1:16" x14ac:dyDescent="0.3">
      <c r="B7" s="9" t="s">
        <v>16</v>
      </c>
      <c r="C7" s="10">
        <f ca="1">RANDBETWEEN(1,12)</f>
        <v>6</v>
      </c>
      <c r="D7" s="10">
        <f ca="1">RANDBETWEEN(1,12)+RANDBETWEEN(1,12)</f>
        <v>16</v>
      </c>
      <c r="E7" s="10">
        <f ca="1">RANDBETWEEN(1,12)+RANDBETWEEN(1,12)+RANDBETWEEN(1,12)</f>
        <v>16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40</v>
      </c>
      <c r="H7" s="11">
        <f ca="1">RANDBETWEEN(1,12)+RANDBETWEEN(1,12)+RANDBETWEEN(1,12)+RANDBETWEEN(1,12)+RANDBETWEEN(1,12)+RANDBETWEEN(1,12)</f>
        <v>21</v>
      </c>
      <c r="L7" s="1"/>
      <c r="M7" s="1"/>
      <c r="N7" s="1"/>
      <c r="O7" s="1"/>
      <c r="P7" s="1"/>
    </row>
    <row r="8" spans="1:16" x14ac:dyDescent="0.3">
      <c r="B8" s="9" t="s">
        <v>17</v>
      </c>
      <c r="C8" s="10">
        <f ca="1">RANDBETWEEN(1,20)</f>
        <v>12</v>
      </c>
      <c r="D8" s="10">
        <f ca="1">RANDBETWEEN(1,20)+RANDBETWEEN(1,20)</f>
        <v>32</v>
      </c>
      <c r="E8" s="10">
        <f ca="1">RANDBETWEEN(1,20)+RANDBETWEEN(1,20)+RANDBETWEEN(1,20)</f>
        <v>41</v>
      </c>
      <c r="F8" s="10">
        <f ca="1">RANDBETWEEN(1,20)+RANDBETWEEN(1,20)+RANDBETWEEN(1,20)+RANDBETWEEN(1,20)</f>
        <v>23</v>
      </c>
      <c r="G8" s="10">
        <f ca="1">RANDBETWEEN(1,20)+RANDBETWEEN(1,20)+RANDBETWEEN(1,20)+RANDBETWEEN(1,20)+RANDBETWEEN(1,20)</f>
        <v>60</v>
      </c>
      <c r="H8" s="11">
        <f ca="1">RANDBETWEEN(1,20)+RANDBETWEEN(1,20)+RANDBETWEEN(1,20)+RANDBETWEEN(1,20)+RANDBETWEEN(1,20)+RANDBETWEEN(1,20)</f>
        <v>54</v>
      </c>
      <c r="L8" s="1"/>
      <c r="M8" s="1"/>
      <c r="N8" s="1"/>
      <c r="O8" s="1"/>
      <c r="P8" s="1"/>
    </row>
    <row r="9" spans="1:16" ht="16.2" thickBot="1" x14ac:dyDescent="0.35">
      <c r="B9" s="12" t="s">
        <v>18</v>
      </c>
      <c r="C9" s="13">
        <f ca="1">RANDBETWEEN(1,100)</f>
        <v>72</v>
      </c>
      <c r="D9" s="13">
        <f ca="1">RANDBETWEEN(1,100)+RANDBETWEEN(1,100)</f>
        <v>69</v>
      </c>
      <c r="E9" s="13">
        <f ca="1">RANDBETWEEN(1,100)+RANDBETWEEN(1,100)+RANDBETWEEN(1,100)</f>
        <v>135</v>
      </c>
      <c r="F9" s="13">
        <f ca="1">RANDBETWEEN(1,100)+RANDBETWEEN(1,100)+RANDBETWEEN(1,100)+RANDBETWEEN(1,100)</f>
        <v>192</v>
      </c>
      <c r="G9" s="13">
        <f ca="1">RANDBETWEEN(1,100)+RANDBETWEEN(1,100)+RANDBETWEEN(1,100)+RANDBETWEEN(1,100)+RANDBETWEEN(1,100)</f>
        <v>242</v>
      </c>
      <c r="H9" s="14">
        <f ca="1">RANDBETWEEN(1,100)+RANDBETWEEN(1,100)+RANDBETWEEN(1,100)+RANDBETWEEN(1,100)+RANDBETWEEN(1,100)+RANDBETWEEN(1,100)</f>
        <v>393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2020-01-18T09:19:13Z</dcterms:modified>
</cp:coreProperties>
</file>