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5055" windowWidth="11910" windowHeight="5070" activeTab="1"/>
  </bookViews>
  <sheets>
    <sheet name="Attacks" sheetId="3" r:id="rId1"/>
    <sheet name="HPs" sheetId="4" r:id="rId2"/>
    <sheet name="Checks" sheetId="10" r:id="rId3"/>
    <sheet name="Rolls" sheetId="12" r:id="rId4"/>
  </sheets>
  <calcPr calcId="145621"/>
</workbook>
</file>

<file path=xl/calcChain.xml><?xml version="1.0" encoding="utf-8"?>
<calcChain xmlns="http://schemas.openxmlformats.org/spreadsheetml/2006/main">
  <c r="G22" i="4" l="1"/>
  <c r="G23" i="4" s="1"/>
  <c r="G24" i="4" s="1"/>
  <c r="C22" i="4"/>
  <c r="C23" i="4" s="1"/>
  <c r="C24" i="4" s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C4" i="12"/>
  <c r="B4" i="12"/>
  <c r="G3" i="12"/>
  <c r="F3" i="12"/>
  <c r="E3" i="12"/>
  <c r="D3" i="12"/>
  <c r="C3" i="12"/>
  <c r="B3" i="12"/>
  <c r="G2" i="12"/>
  <c r="F2" i="12"/>
  <c r="E2" i="12"/>
  <c r="O5" i="12" s="1"/>
  <c r="D2" i="12"/>
  <c r="O4" i="12" s="1"/>
  <c r="C2" i="12"/>
  <c r="B2" i="12"/>
  <c r="O2" i="12" s="1"/>
  <c r="O7" i="12" l="1"/>
  <c r="O3" i="12"/>
  <c r="O6" i="12"/>
  <c r="L2" i="12"/>
  <c r="L3" i="12"/>
  <c r="L4" i="12"/>
  <c r="L5" i="12"/>
  <c r="L6" i="12"/>
  <c r="L7" i="12"/>
  <c r="L8" i="12"/>
  <c r="L9" i="12"/>
  <c r="G19" i="4"/>
  <c r="G20" i="4" s="1"/>
  <c r="G21" i="4" s="1"/>
  <c r="G25" i="4" s="1"/>
  <c r="C19" i="4"/>
  <c r="C20" i="4" s="1"/>
  <c r="C21" i="4" s="1"/>
  <c r="C25" i="4" s="1"/>
  <c r="G4" i="4" l="1"/>
  <c r="G5" i="4" s="1"/>
  <c r="G6" i="4" s="1"/>
  <c r="G7" i="4" s="1"/>
  <c r="G8" i="4" s="1"/>
  <c r="C4" i="4"/>
  <c r="C5" i="4" s="1"/>
  <c r="C6" i="4" s="1"/>
  <c r="C7" i="4" s="1"/>
  <c r="C8" i="4" s="1"/>
  <c r="G30" i="4"/>
  <c r="G31" i="4" s="1"/>
  <c r="G32" i="4" s="1"/>
  <c r="C30" i="4"/>
  <c r="C31" i="4" s="1"/>
  <c r="C32" i="4" s="1"/>
  <c r="P3" i="3" l="1"/>
  <c r="Q3" i="3" s="1"/>
  <c r="P4" i="3" l="1"/>
  <c r="Q4" i="3" s="1"/>
  <c r="E4" i="3"/>
  <c r="F4" i="3" s="1"/>
  <c r="M4" i="3" s="1"/>
  <c r="K4" i="3" l="1"/>
  <c r="X4" i="3"/>
  <c r="V4" i="3"/>
  <c r="T4" i="3"/>
  <c r="R4" i="3"/>
  <c r="W4" i="3"/>
  <c r="U4" i="3"/>
  <c r="S4" i="3"/>
  <c r="H4" i="3"/>
  <c r="J4" i="3"/>
  <c r="L4" i="3"/>
  <c r="G4" i="3"/>
  <c r="I4" i="3"/>
  <c r="D22" i="10" l="1"/>
  <c r="P5" i="3" l="1"/>
  <c r="E5" i="3"/>
  <c r="F5" i="3" s="1"/>
  <c r="H5" i="3" l="1"/>
  <c r="I5" i="3"/>
  <c r="M5" i="3"/>
  <c r="J5" i="3"/>
  <c r="Q5" i="3"/>
  <c r="G5" i="3"/>
  <c r="L5" i="3"/>
  <c r="K5" i="3"/>
  <c r="P7" i="3"/>
  <c r="Q7" i="3" s="1"/>
  <c r="X7" i="3" s="1"/>
  <c r="P6" i="3"/>
  <c r="E7" i="3"/>
  <c r="F7" i="3" s="1"/>
  <c r="E3" i="3"/>
  <c r="F3" i="3" s="1"/>
  <c r="K3" i="3" s="1"/>
  <c r="E6" i="3"/>
  <c r="F6" i="3" s="1"/>
  <c r="U3" i="3" l="1"/>
  <c r="S3" i="3"/>
  <c r="T3" i="3"/>
  <c r="U7" i="3"/>
  <c r="S7" i="3"/>
  <c r="T7" i="3"/>
  <c r="T5" i="3"/>
  <c r="S5" i="3"/>
  <c r="H7" i="3"/>
  <c r="I7" i="3"/>
  <c r="I6" i="3"/>
  <c r="H6" i="3"/>
  <c r="I3" i="3"/>
  <c r="H3" i="3"/>
  <c r="M6" i="3"/>
  <c r="J6" i="3"/>
  <c r="M3" i="3"/>
  <c r="J3" i="3"/>
  <c r="M7" i="3"/>
  <c r="J7" i="3"/>
  <c r="X5" i="3"/>
  <c r="U5" i="3"/>
  <c r="V5" i="3"/>
  <c r="W5" i="3"/>
  <c r="R5" i="3"/>
  <c r="Q6" i="3"/>
  <c r="X3" i="3"/>
  <c r="R3" i="3"/>
  <c r="W3" i="3"/>
  <c r="R7" i="3"/>
  <c r="W7" i="3"/>
  <c r="V3" i="3"/>
  <c r="V7" i="3"/>
  <c r="G6" i="3"/>
  <c r="L6" i="3"/>
  <c r="G3" i="3"/>
  <c r="L3" i="3"/>
  <c r="G7" i="3"/>
  <c r="L7" i="3"/>
  <c r="K6" i="3"/>
  <c r="K7" i="3"/>
  <c r="S6" i="3" l="1"/>
  <c r="T6" i="3"/>
  <c r="X6" i="3"/>
  <c r="U6" i="3"/>
  <c r="V6" i="3"/>
  <c r="R6" i="3"/>
  <c r="W6" i="3"/>
  <c r="D25" i="10" l="1"/>
  <c r="E25" i="10" s="1"/>
  <c r="D24" i="10"/>
  <c r="E24" i="10" s="1"/>
  <c r="D23" i="10"/>
  <c r="E23" i="10" s="1"/>
  <c r="E22" i="10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D7" i="10"/>
  <c r="E7" i="10" s="1"/>
  <c r="D6" i="10"/>
  <c r="D5" i="10"/>
  <c r="D4" i="10"/>
  <c r="E4" i="10" s="1"/>
  <c r="D3" i="10"/>
  <c r="E3" i="10" s="1"/>
  <c r="H4" i="10" l="1"/>
  <c r="L4" i="10"/>
  <c r="J4" i="10"/>
  <c r="K4" i="10"/>
  <c r="L8" i="10"/>
  <c r="J8" i="10"/>
  <c r="K8" i="10"/>
  <c r="K10" i="10"/>
  <c r="L10" i="10"/>
  <c r="J10" i="10"/>
  <c r="K12" i="10"/>
  <c r="L12" i="10"/>
  <c r="J12" i="10"/>
  <c r="K14" i="10"/>
  <c r="L14" i="10"/>
  <c r="J14" i="10"/>
  <c r="K16" i="10"/>
  <c r="L16" i="10"/>
  <c r="J16" i="10"/>
  <c r="K18" i="10"/>
  <c r="L18" i="10"/>
  <c r="J18" i="10"/>
  <c r="K20" i="10"/>
  <c r="L20" i="10"/>
  <c r="J20" i="10"/>
  <c r="K22" i="10"/>
  <c r="L22" i="10"/>
  <c r="J22" i="10"/>
  <c r="K24" i="10"/>
  <c r="L24" i="10"/>
  <c r="J24" i="10"/>
  <c r="L3" i="10"/>
  <c r="K3" i="10"/>
  <c r="J3" i="10"/>
  <c r="L7" i="10"/>
  <c r="K7" i="10"/>
  <c r="J7" i="10"/>
  <c r="J9" i="10"/>
  <c r="K9" i="10"/>
  <c r="L9" i="10"/>
  <c r="L11" i="10"/>
  <c r="J11" i="10"/>
  <c r="K11" i="10"/>
  <c r="L13" i="10"/>
  <c r="J13" i="10"/>
  <c r="K13" i="10"/>
  <c r="L15" i="10"/>
  <c r="J15" i="10"/>
  <c r="K15" i="10"/>
  <c r="L17" i="10"/>
  <c r="J17" i="10"/>
  <c r="K17" i="10"/>
  <c r="L19" i="10"/>
  <c r="J19" i="10"/>
  <c r="K19" i="10"/>
  <c r="L21" i="10"/>
  <c r="J21" i="10"/>
  <c r="K21" i="10"/>
  <c r="L23" i="10"/>
  <c r="J23" i="10"/>
  <c r="K23" i="10"/>
  <c r="L25" i="10"/>
  <c r="J25" i="10"/>
  <c r="K25" i="10"/>
  <c r="I8" i="10"/>
  <c r="H8" i="10"/>
  <c r="I10" i="10"/>
  <c r="H10" i="10"/>
  <c r="I12" i="10"/>
  <c r="H12" i="10"/>
  <c r="I14" i="10"/>
  <c r="H14" i="10"/>
  <c r="I16" i="10"/>
  <c r="H16" i="10"/>
  <c r="I18" i="10"/>
  <c r="H18" i="10"/>
  <c r="I20" i="10"/>
  <c r="H20" i="10"/>
  <c r="I22" i="10"/>
  <c r="H22" i="10"/>
  <c r="I24" i="10"/>
  <c r="H24" i="10"/>
  <c r="F3" i="10"/>
  <c r="H3" i="10"/>
  <c r="M7" i="10"/>
  <c r="H7" i="10"/>
  <c r="G9" i="10"/>
  <c r="H9" i="10"/>
  <c r="M11" i="10"/>
  <c r="H11" i="10"/>
  <c r="G13" i="10"/>
  <c r="H13" i="10"/>
  <c r="M15" i="10"/>
  <c r="H15" i="10"/>
  <c r="G17" i="10"/>
  <c r="H17" i="10"/>
  <c r="G19" i="10"/>
  <c r="H19" i="10"/>
  <c r="M21" i="10"/>
  <c r="H21" i="10"/>
  <c r="G23" i="10"/>
  <c r="H23" i="10"/>
  <c r="M25" i="10"/>
  <c r="H25" i="10"/>
  <c r="E5" i="10"/>
  <c r="E6" i="10"/>
  <c r="G14" i="10"/>
  <c r="G20" i="10"/>
  <c r="F12" i="10"/>
  <c r="G18" i="10"/>
  <c r="M10" i="10"/>
  <c r="G24" i="10"/>
  <c r="M8" i="10"/>
  <c r="G16" i="10"/>
  <c r="G22" i="10"/>
  <c r="G12" i="10"/>
  <c r="F22" i="10"/>
  <c r="F8" i="10"/>
  <c r="G10" i="10"/>
  <c r="M12" i="10"/>
  <c r="M16" i="10"/>
  <c r="M22" i="10"/>
  <c r="F16" i="10"/>
  <c r="G8" i="10"/>
  <c r="I11" i="10"/>
  <c r="M14" i="10"/>
  <c r="M18" i="10"/>
  <c r="M20" i="10"/>
  <c r="M24" i="10"/>
  <c r="I9" i="10"/>
  <c r="I13" i="10"/>
  <c r="I17" i="10"/>
  <c r="I19" i="10"/>
  <c r="I23" i="10"/>
  <c r="F24" i="10"/>
  <c r="F18" i="10"/>
  <c r="F10" i="10"/>
  <c r="G3" i="10"/>
  <c r="G7" i="10"/>
  <c r="M9" i="10"/>
  <c r="G11" i="10"/>
  <c r="M13" i="10"/>
  <c r="G15" i="10"/>
  <c r="M17" i="10"/>
  <c r="M19" i="10"/>
  <c r="G21" i="10"/>
  <c r="M23" i="10"/>
  <c r="G25" i="10"/>
  <c r="I3" i="10"/>
  <c r="I7" i="10"/>
  <c r="I15" i="10"/>
  <c r="I21" i="10"/>
  <c r="I25" i="10"/>
  <c r="F20" i="10"/>
  <c r="F14" i="10"/>
  <c r="M3" i="10"/>
  <c r="F23" i="10"/>
  <c r="F19" i="10"/>
  <c r="F17" i="10"/>
  <c r="F13" i="10"/>
  <c r="F9" i="10"/>
  <c r="F25" i="10"/>
  <c r="F21" i="10"/>
  <c r="F15" i="10"/>
  <c r="F11" i="10"/>
  <c r="F7" i="10"/>
  <c r="K6" i="10" l="1"/>
  <c r="L6" i="10"/>
  <c r="J6" i="10"/>
  <c r="J5" i="10"/>
  <c r="K5" i="10"/>
  <c r="L5" i="10"/>
  <c r="I6" i="10"/>
  <c r="H6" i="10"/>
  <c r="G5" i="10"/>
  <c r="H5" i="10"/>
  <c r="F5" i="10"/>
  <c r="G6" i="10"/>
  <c r="M6" i="10"/>
  <c r="F6" i="10"/>
  <c r="M5" i="10"/>
  <c r="I5" i="10"/>
  <c r="M4" i="10"/>
  <c r="G4" i="10"/>
  <c r="F4" i="10"/>
  <c r="I4" i="10"/>
  <c r="C13" i="4" l="1"/>
  <c r="C14" i="4" s="1"/>
  <c r="G13" i="4" l="1"/>
  <c r="G14" i="4" s="1"/>
</calcChain>
</file>

<file path=xl/sharedStrings.xml><?xml version="1.0" encoding="utf-8"?>
<sst xmlns="http://schemas.openxmlformats.org/spreadsheetml/2006/main" count="116" uniqueCount="55">
  <si>
    <t>Damage</t>
  </si>
  <si>
    <t>Healing</t>
  </si>
  <si>
    <t>HP Balance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</si>
  <si>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</si>
  <si>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</si>
  <si>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</si>
  <si>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</si>
  <si>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</si>
  <si>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</si>
  <si>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</si>
  <si>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</si>
  <si>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</si>
  <si>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Cyrus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</si>
  <si>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</si>
  <si>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</si>
  <si>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</si>
  <si>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</si>
  <si>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</si>
  <si>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</si>
  <si>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</si>
  <si>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</si>
  <si>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</si>
  <si>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</si>
  <si>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</si>
  <si>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</si>
  <si>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</si>
  <si>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</si>
  <si>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Skill Checks and Saves vs. …</t>
  </si>
  <si>
    <t>Ranks</t>
  </si>
  <si>
    <t>Check/Save vs…</t>
  </si>
  <si>
    <t>d100 roll</t>
  </si>
  <si>
    <t>TurMenki</t>
  </si>
  <si>
    <t>adult red</t>
  </si>
  <si>
    <t>young adult black</t>
  </si>
  <si>
    <t>juvenile green</t>
  </si>
  <si>
    <t>Adult Red</t>
  </si>
  <si>
    <t>Juvenile Green</t>
  </si>
  <si>
    <t>Young Adult Black</t>
  </si>
  <si>
    <t>red</t>
  </si>
  <si>
    <t>green</t>
  </si>
  <si>
    <t>black</t>
  </si>
  <si>
    <t>Ref. vs. Line of Fire</t>
  </si>
  <si>
    <t>Ref. vs. Line of Acid</t>
  </si>
  <si>
    <t>TurM's acid</t>
  </si>
  <si>
    <t>Black acid</t>
  </si>
  <si>
    <t>Green acid</t>
  </si>
  <si>
    <t>Red fire</t>
  </si>
  <si>
    <t>Reflex vs. crash</t>
  </si>
  <si>
    <t>Ref. vs. Cone of Fire</t>
  </si>
  <si>
    <t>Ref. vs. Cone of Slow</t>
  </si>
  <si>
    <t>SLOW 14</t>
  </si>
  <si>
    <t>SLOW 12</t>
  </si>
  <si>
    <t>SLOW 16</t>
  </si>
  <si>
    <t>Sigmas</t>
  </si>
  <si>
    <t># of 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</si>
</sst>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7030A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1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8" fillId="0" borderId="2" xfId="2" applyFont="1" applyBorder="1" applyAlignment="1">
      <alignment horizontal="center"/>
    </xf>
    <xf numFmtId="0" fontId="7" fillId="0" borderId="3" xfId="2" applyBorder="1" applyAlignment="1">
      <alignment horizontal="center"/>
    </xf>
    <xf numFmtId="0" fontId="7" fillId="0" borderId="4" xfId="2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Border="1" applyAlignment="1">
      <alignment horizontal="center"/>
    </xf>
    <xf numFmtId="0" fontId="7" fillId="0" borderId="7" xfId="2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0" xfId="2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1" fillId="3" borderId="0" xfId="0" applyFont="1" applyFill="1" applyAlignment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/>
    <xf numFmtId="0" fontId="3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7" fillId="0" borderId="10" xfId="2" applyNumberFormat="1" applyBorder="1" applyAlignment="1">
      <alignment horizontal="center"/>
    </xf>
    <xf numFmtId="2" fontId="7" fillId="0" borderId="4" xfId="2" applyNumberFormat="1" applyBorder="1" applyAlignment="1">
      <alignment horizontal="center"/>
    </xf>
    <xf numFmtId="2" fontId="7" fillId="0" borderId="7" xfId="2" applyNumberFormat="1" applyBorder="1" applyAlignment="1">
      <alignment horizontal="center"/>
    </xf>
  </cellXfs>
  <cellStyles count="4">
    <cellStyle name="Normal" xfId="0" builtinId="0"/>
    <cellStyle name="Normal 2" xfId="2"/>
    <cellStyle name="Normal 3" xfId="1"/>
    <cellStyle name="Normal 4" xfId="3"/>
  </cellStyles>
  <dxfs count="76"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15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11</c:v>
                </c:pt>
                <c:pt idx="5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22</c:v>
                </c:pt>
                <c:pt idx="3">
                  <c:v>22</c:v>
                </c:pt>
                <c:pt idx="4">
                  <c:v>30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18</c:v>
                </c:pt>
                <c:pt idx="3">
                  <c:v>22</c:v>
                </c:pt>
                <c:pt idx="4">
                  <c:v>25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23</c:v>
                </c:pt>
                <c:pt idx="3">
                  <c:v>22</c:v>
                </c:pt>
                <c:pt idx="4">
                  <c:v>40</c:v>
                </c:pt>
                <c:pt idx="5">
                  <c:v>29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8</c:v>
                </c:pt>
                <c:pt idx="1">
                  <c:v>24</c:v>
                </c:pt>
                <c:pt idx="2">
                  <c:v>24</c:v>
                </c:pt>
                <c:pt idx="3">
                  <c:v>43</c:v>
                </c:pt>
                <c:pt idx="4">
                  <c:v>43</c:v>
                </c:pt>
                <c:pt idx="5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54912"/>
        <c:axId val="1650688"/>
        <c:axId val="41600320"/>
      </c:area3DChart>
      <c:catAx>
        <c:axId val="92854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50688"/>
        <c:crosses val="autoZero"/>
        <c:auto val="1"/>
        <c:lblAlgn val="ctr"/>
        <c:lblOffset val="100"/>
        <c:noMultiLvlLbl val="0"/>
      </c:catAx>
      <c:valAx>
        <c:axId val="165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854912"/>
        <c:crosses val="autoZero"/>
        <c:crossBetween val="midCat"/>
      </c:valAx>
      <c:serAx>
        <c:axId val="41600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506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12</c:v>
                </c:pt>
                <c:pt idx="6">
                  <c:v>24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22</c:v>
                </c:pt>
                <c:pt idx="4">
                  <c:v>18</c:v>
                </c:pt>
                <c:pt idx="5">
                  <c:v>23</c:v>
                </c:pt>
                <c:pt idx="6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43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11</c:v>
                </c:pt>
                <c:pt idx="3">
                  <c:v>30</c:v>
                </c:pt>
                <c:pt idx="4">
                  <c:v>25</c:v>
                </c:pt>
                <c:pt idx="5">
                  <c:v>40</c:v>
                </c:pt>
                <c:pt idx="6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28</c:v>
                </c:pt>
                <c:pt idx="3">
                  <c:v>28</c:v>
                </c:pt>
                <c:pt idx="4">
                  <c:v>27</c:v>
                </c:pt>
                <c:pt idx="5">
                  <c:v>29</c:v>
                </c:pt>
                <c:pt idx="6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608"/>
        <c:axId val="1702144"/>
        <c:axId val="41609408"/>
      </c:area3DChart>
      <c:catAx>
        <c:axId val="170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02144"/>
        <c:crosses val="autoZero"/>
        <c:auto val="1"/>
        <c:lblAlgn val="ctr"/>
        <c:lblOffset val="100"/>
        <c:noMultiLvlLbl val="0"/>
      </c:catAx>
      <c:valAx>
        <c:axId val="170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0608"/>
        <c:crosses val="autoZero"/>
        <c:crossBetween val="midCat"/>
      </c:valAx>
      <c:serAx>
        <c:axId val="4160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0214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3.375" defaultRowHeight="15.75" x14ac:dyDescent="0.25"/>
  <cols>
    <col min="1" max="1" width="14.25" style="4" bestFit="1" customWidth="1"/>
    <col min="2" max="2" width="5" style="4" bestFit="1" customWidth="1"/>
    <col min="3" max="3" width="8.875" style="4" bestFit="1" customWidth="1"/>
    <col min="4" max="4" width="6.125" style="4" bestFit="1" customWidth="1"/>
    <col min="5" max="5" width="3.875" style="4" bestFit="1" customWidth="1"/>
    <col min="6" max="6" width="5.25" style="4" bestFit="1" customWidth="1"/>
    <col min="7" max="9" width="3.875" style="4" bestFit="1" customWidth="1"/>
    <col min="10" max="10" width="5.625" style="4" bestFit="1" customWidth="1"/>
    <col min="11" max="11" width="5.375" style="4" bestFit="1" customWidth="1"/>
    <col min="12" max="12" width="3.875" style="4" bestFit="1" customWidth="1"/>
    <col min="13" max="13" width="9.5" style="4" bestFit="1" customWidth="1"/>
    <col min="14" max="14" width="9.375" style="33" bestFit="1" customWidth="1"/>
    <col min="15" max="15" width="6.125" style="4" bestFit="1" customWidth="1"/>
    <col min="16" max="16" width="3.875" style="4" bestFit="1" customWidth="1"/>
    <col min="17" max="17" width="5.25" style="4" bestFit="1" customWidth="1"/>
    <col min="18" max="20" width="3.875" style="4" bestFit="1" customWidth="1"/>
    <col min="21" max="21" width="5.625" style="4" bestFit="1" customWidth="1"/>
    <col min="22" max="22" width="5.375" style="4" bestFit="1" customWidth="1"/>
    <col min="23" max="23" width="3.875" style="4" bestFit="1" customWidth="1"/>
    <col min="24" max="24" width="9.5" style="4" bestFit="1" customWidth="1"/>
    <col min="25" max="16384" width="3.375" style="4"/>
  </cols>
  <sheetData>
    <row r="1" spans="1:24" s="1" customFormat="1" x14ac:dyDescent="0.25">
      <c r="B1" s="6"/>
      <c r="C1" s="6"/>
      <c r="J1" s="1" t="s">
        <v>39</v>
      </c>
      <c r="K1" s="1" t="s">
        <v>40</v>
      </c>
      <c r="L1" s="1" t="s">
        <v>38</v>
      </c>
      <c r="M1" s="1" t="s">
        <v>31</v>
      </c>
      <c r="N1" s="31"/>
      <c r="U1" s="1" t="s">
        <v>39</v>
      </c>
      <c r="V1" s="1" t="s">
        <v>40</v>
      </c>
      <c r="W1" s="1" t="s">
        <v>38</v>
      </c>
      <c r="X1" s="1" t="s">
        <v>31</v>
      </c>
    </row>
    <row r="2" spans="1:24" s="1" customFormat="1" x14ac:dyDescent="0.25">
      <c r="A2" s="2" t="s">
        <v>11</v>
      </c>
      <c r="B2" s="2" t="s">
        <v>5</v>
      </c>
      <c r="C2" s="2" t="s">
        <v>8</v>
      </c>
      <c r="D2" s="2" t="s">
        <v>9</v>
      </c>
      <c r="E2" s="2" t="s">
        <v>6</v>
      </c>
      <c r="F2" s="2" t="s">
        <v>7</v>
      </c>
      <c r="G2" s="2">
        <v>11</v>
      </c>
      <c r="H2" s="2">
        <v>12</v>
      </c>
      <c r="I2" s="2">
        <v>13</v>
      </c>
      <c r="J2" s="2">
        <v>22</v>
      </c>
      <c r="K2" s="2">
        <v>24</v>
      </c>
      <c r="L2" s="2">
        <v>29</v>
      </c>
      <c r="M2" s="2">
        <v>33</v>
      </c>
      <c r="N2" s="32" t="s">
        <v>10</v>
      </c>
      <c r="O2" s="2" t="s">
        <v>9</v>
      </c>
      <c r="P2" s="2" t="s">
        <v>6</v>
      </c>
      <c r="Q2" s="2" t="s">
        <v>7</v>
      </c>
      <c r="R2" s="2">
        <v>11</v>
      </c>
      <c r="S2" s="2">
        <v>12</v>
      </c>
      <c r="T2" s="2">
        <v>13</v>
      </c>
      <c r="U2" s="2">
        <v>22</v>
      </c>
      <c r="V2" s="2">
        <v>24</v>
      </c>
      <c r="W2" s="2">
        <v>29</v>
      </c>
      <c r="X2" s="2">
        <v>33</v>
      </c>
    </row>
    <row r="3" spans="1:24" x14ac:dyDescent="0.25">
      <c r="A3" s="29" t="s">
        <v>12</v>
      </c>
      <c r="B3" s="4">
        <v>8</v>
      </c>
      <c r="C3" s="4">
        <v>2</v>
      </c>
      <c r="D3" s="4">
        <v>0</v>
      </c>
      <c r="E3" s="4">
        <f t="shared" ref="E3:E7" ca="1" si="0">RANDBETWEEN(1,20)</f>
        <v>2</v>
      </c>
      <c r="F3" s="4">
        <f t="shared" ref="F3:F7" ca="1" si="1">SUM(B3:E3)</f>
        <v>12</v>
      </c>
      <c r="G3" s="4" t="str">
        <f t="shared" ref="G3:M7" ca="1" si="2">IF($F3&gt;G$2-1,"Yes","No")</f>
        <v>Yes</v>
      </c>
      <c r="H3" s="4" t="str">
        <f t="shared" ca="1" si="2"/>
        <v>Yes</v>
      </c>
      <c r="I3" s="4" t="str">
        <f t="shared" ca="1" si="2"/>
        <v>No</v>
      </c>
      <c r="J3" s="4" t="str">
        <f t="shared" ca="1" si="2"/>
        <v>No</v>
      </c>
      <c r="K3" s="4" t="str">
        <f ca="1">IF($F3&gt;K$2-1,"Yes","No")</f>
        <v>No</v>
      </c>
      <c r="L3" s="4" t="str">
        <f t="shared" ca="1" si="2"/>
        <v>No</v>
      </c>
      <c r="M3" s="4" t="str">
        <f t="shared" ca="1" si="2"/>
        <v>No</v>
      </c>
      <c r="N3" s="33">
        <v>0</v>
      </c>
      <c r="O3" s="4">
        <v>0</v>
      </c>
      <c r="P3" s="4">
        <f t="shared" ref="P3:P7" ca="1" si="3">RANDBETWEEN(1,20)</f>
        <v>4</v>
      </c>
      <c r="Q3" s="4">
        <f t="shared" ref="Q3" ca="1" si="4">SUM(B3,N3:P3)</f>
        <v>12</v>
      </c>
      <c r="R3" s="4" t="str">
        <f t="shared" ref="R3:X7" ca="1" si="5">IF($Q3&gt;R$2-1,"Yes","No")</f>
        <v>Yes</v>
      </c>
      <c r="S3" s="4" t="str">
        <f t="shared" ca="1" si="5"/>
        <v>Yes</v>
      </c>
      <c r="T3" s="4" t="str">
        <f t="shared" ca="1" si="5"/>
        <v>No</v>
      </c>
      <c r="U3" s="4" t="str">
        <f t="shared" ca="1" si="5"/>
        <v>No</v>
      </c>
      <c r="V3" s="4" t="str">
        <f t="shared" ca="1" si="5"/>
        <v>No</v>
      </c>
      <c r="W3" s="4" t="str">
        <f t="shared" ca="1" si="5"/>
        <v>No</v>
      </c>
      <c r="X3" s="4" t="str">
        <f t="shared" ca="1" si="5"/>
        <v>No</v>
      </c>
    </row>
    <row r="4" spans="1:24" x14ac:dyDescent="0.25">
      <c r="A4" s="29" t="s">
        <v>31</v>
      </c>
      <c r="B4" s="4">
        <v>26</v>
      </c>
      <c r="C4" s="4">
        <v>9</v>
      </c>
      <c r="D4" s="4">
        <v>0</v>
      </c>
      <c r="E4" s="4">
        <f t="shared" ca="1" si="0"/>
        <v>16</v>
      </c>
      <c r="F4" s="4">
        <f t="shared" ref="F4" ca="1" si="6">SUM(B4:E4)</f>
        <v>51</v>
      </c>
      <c r="G4" s="4" t="str">
        <f t="shared" ca="1" si="2"/>
        <v>Yes</v>
      </c>
      <c r="H4" s="4" t="str">
        <f t="shared" ca="1" si="2"/>
        <v>Yes</v>
      </c>
      <c r="I4" s="4" t="str">
        <f t="shared" ca="1" si="2"/>
        <v>Yes</v>
      </c>
      <c r="J4" s="4" t="str">
        <f t="shared" ca="1" si="2"/>
        <v>Yes</v>
      </c>
      <c r="K4" s="4" t="str">
        <f ca="1">IF($F4&gt;K$2-1,"Yes","No")</f>
        <v>Yes</v>
      </c>
      <c r="L4" s="4" t="str">
        <f t="shared" ca="1" si="2"/>
        <v>Yes</v>
      </c>
      <c r="M4" s="4" t="str">
        <f t="shared" ca="1" si="2"/>
        <v>Yes</v>
      </c>
      <c r="N4" s="33">
        <v>1</v>
      </c>
      <c r="O4" s="4">
        <v>0</v>
      </c>
      <c r="P4" s="4">
        <f t="shared" ca="1" si="3"/>
        <v>14</v>
      </c>
      <c r="Q4" s="4">
        <f t="shared" ref="Q4" ca="1" si="7">SUM(B4,N4:P4)</f>
        <v>41</v>
      </c>
      <c r="R4" s="4" t="str">
        <f t="shared" ca="1" si="5"/>
        <v>Yes</v>
      </c>
      <c r="S4" s="4" t="str">
        <f t="shared" ca="1" si="5"/>
        <v>Yes</v>
      </c>
      <c r="T4" s="4" t="str">
        <f t="shared" ca="1" si="5"/>
        <v>Yes</v>
      </c>
      <c r="U4" s="4" t="str">
        <f t="shared" ca="1" si="5"/>
        <v>Yes</v>
      </c>
      <c r="V4" s="4" t="str">
        <f t="shared" ca="1" si="5"/>
        <v>Yes</v>
      </c>
      <c r="W4" s="4" t="str">
        <f t="shared" ca="1" si="5"/>
        <v>Yes</v>
      </c>
      <c r="X4" s="4" t="str">
        <f t="shared" ca="1" si="5"/>
        <v>Yes</v>
      </c>
    </row>
    <row r="5" spans="1:24" x14ac:dyDescent="0.25">
      <c r="A5" s="30" t="s">
        <v>32</v>
      </c>
      <c r="B5" s="4">
        <v>22</v>
      </c>
      <c r="C5" s="4">
        <v>7</v>
      </c>
      <c r="D5" s="4">
        <v>0</v>
      </c>
      <c r="E5" s="4">
        <f t="shared" ca="1" si="0"/>
        <v>16</v>
      </c>
      <c r="F5" s="4">
        <f t="shared" ca="1" si="1"/>
        <v>45</v>
      </c>
      <c r="G5" s="4" t="str">
        <f t="shared" ca="1" si="2"/>
        <v>Yes</v>
      </c>
      <c r="H5" s="4" t="str">
        <f t="shared" ca="1" si="2"/>
        <v>Yes</v>
      </c>
      <c r="I5" s="4" t="str">
        <f t="shared" ca="1" si="2"/>
        <v>Yes</v>
      </c>
      <c r="J5" s="4" t="str">
        <f t="shared" ca="1" si="2"/>
        <v>Yes</v>
      </c>
      <c r="K5" s="4" t="str">
        <f t="shared" ca="1" si="2"/>
        <v>Yes</v>
      </c>
      <c r="L5" s="4" t="str">
        <f t="shared" ca="1" si="2"/>
        <v>Yes</v>
      </c>
      <c r="M5" s="4" t="str">
        <f t="shared" ca="1" si="2"/>
        <v>Yes</v>
      </c>
      <c r="N5" s="33">
        <v>3</v>
      </c>
      <c r="O5" s="4">
        <v>0</v>
      </c>
      <c r="P5" s="4">
        <f t="shared" ca="1" si="3"/>
        <v>8</v>
      </c>
      <c r="Q5" s="4">
        <f t="shared" ref="Q5:Q7" ca="1" si="8">SUM(B5,N5:P5)</f>
        <v>33</v>
      </c>
      <c r="R5" s="4" t="str">
        <f t="shared" ca="1" si="5"/>
        <v>Yes</v>
      </c>
      <c r="S5" s="4" t="str">
        <f t="shared" ca="1" si="5"/>
        <v>Yes</v>
      </c>
      <c r="T5" s="4" t="str">
        <f t="shared" ca="1" si="5"/>
        <v>Yes</v>
      </c>
      <c r="U5" s="4" t="str">
        <f t="shared" ca="1" si="5"/>
        <v>Yes</v>
      </c>
      <c r="V5" s="4" t="str">
        <f t="shared" ca="1" si="5"/>
        <v>Yes</v>
      </c>
      <c r="W5" s="4" t="str">
        <f t="shared" ca="1" si="5"/>
        <v>Yes</v>
      </c>
      <c r="X5" s="4" t="str">
        <f t="shared" ca="1" si="5"/>
        <v>Yes</v>
      </c>
    </row>
    <row r="6" spans="1:24" x14ac:dyDescent="0.25">
      <c r="A6" s="30" t="s">
        <v>33</v>
      </c>
      <c r="B6" s="4">
        <v>16</v>
      </c>
      <c r="C6" s="4">
        <v>4</v>
      </c>
      <c r="D6" s="4">
        <v>0</v>
      </c>
      <c r="E6" s="4">
        <f t="shared" ca="1" si="0"/>
        <v>3</v>
      </c>
      <c r="F6" s="4">
        <f t="shared" ca="1" si="1"/>
        <v>23</v>
      </c>
      <c r="G6" s="4" t="str">
        <f t="shared" ca="1" si="2"/>
        <v>Yes</v>
      </c>
      <c r="H6" s="4" t="str">
        <f t="shared" ca="1" si="2"/>
        <v>Yes</v>
      </c>
      <c r="I6" s="4" t="str">
        <f t="shared" ca="1" si="2"/>
        <v>Yes</v>
      </c>
      <c r="J6" s="4" t="str">
        <f t="shared" ca="1" si="2"/>
        <v>Yes</v>
      </c>
      <c r="K6" s="4" t="str">
        <f t="shared" ca="1" si="2"/>
        <v>No</v>
      </c>
      <c r="L6" s="4" t="str">
        <f t="shared" ca="1" si="2"/>
        <v>No</v>
      </c>
      <c r="M6" s="4" t="str">
        <f t="shared" ca="1" si="2"/>
        <v>No</v>
      </c>
      <c r="N6" s="33">
        <v>2</v>
      </c>
      <c r="O6" s="4">
        <v>0</v>
      </c>
      <c r="P6" s="4">
        <f t="shared" ca="1" si="3"/>
        <v>6</v>
      </c>
      <c r="Q6" s="4">
        <f t="shared" ca="1" si="8"/>
        <v>24</v>
      </c>
      <c r="R6" s="4" t="str">
        <f t="shared" ca="1" si="5"/>
        <v>Yes</v>
      </c>
      <c r="S6" s="4" t="str">
        <f t="shared" ca="1" si="5"/>
        <v>Yes</v>
      </c>
      <c r="T6" s="4" t="str">
        <f t="shared" ca="1" si="5"/>
        <v>Yes</v>
      </c>
      <c r="U6" s="4" t="str">
        <f t="shared" ca="1" si="5"/>
        <v>Yes</v>
      </c>
      <c r="V6" s="4" t="str">
        <f t="shared" ca="1" si="5"/>
        <v>Yes</v>
      </c>
      <c r="W6" s="4" t="str">
        <f t="shared" ca="1" si="5"/>
        <v>No</v>
      </c>
      <c r="X6" s="4" t="str">
        <f t="shared" ca="1" si="5"/>
        <v>No</v>
      </c>
    </row>
    <row r="7" spans="1:24" x14ac:dyDescent="0.25">
      <c r="A7" s="30" t="s">
        <v>34</v>
      </c>
      <c r="B7" s="4">
        <v>14</v>
      </c>
      <c r="C7" s="4">
        <v>2</v>
      </c>
      <c r="D7" s="4">
        <v>0</v>
      </c>
      <c r="E7" s="4">
        <f t="shared" ca="1" si="0"/>
        <v>20</v>
      </c>
      <c r="F7" s="4">
        <f t="shared" ca="1" si="1"/>
        <v>36</v>
      </c>
      <c r="G7" s="4" t="str">
        <f t="shared" ca="1" si="2"/>
        <v>Yes</v>
      </c>
      <c r="H7" s="4" t="str">
        <f t="shared" ca="1" si="2"/>
        <v>Yes</v>
      </c>
      <c r="I7" s="4" t="str">
        <f t="shared" ca="1" si="2"/>
        <v>Yes</v>
      </c>
      <c r="J7" s="4" t="str">
        <f t="shared" ca="1" si="2"/>
        <v>Yes</v>
      </c>
      <c r="K7" s="4" t="str">
        <f t="shared" ca="1" si="2"/>
        <v>Yes</v>
      </c>
      <c r="L7" s="4" t="str">
        <f t="shared" ca="1" si="2"/>
        <v>Yes</v>
      </c>
      <c r="M7" s="4" t="str">
        <f t="shared" ca="1" si="2"/>
        <v>Yes</v>
      </c>
      <c r="N7" s="33">
        <v>1</v>
      </c>
      <c r="O7" s="4">
        <v>0</v>
      </c>
      <c r="P7" s="4">
        <f t="shared" ca="1" si="3"/>
        <v>6</v>
      </c>
      <c r="Q7" s="4">
        <f t="shared" ca="1" si="8"/>
        <v>21</v>
      </c>
      <c r="R7" s="4" t="str">
        <f t="shared" ca="1" si="5"/>
        <v>Yes</v>
      </c>
      <c r="S7" s="4" t="str">
        <f t="shared" ca="1" si="5"/>
        <v>Yes</v>
      </c>
      <c r="T7" s="4" t="str">
        <f t="shared" ca="1" si="5"/>
        <v>Yes</v>
      </c>
      <c r="U7" s="4" t="str">
        <f t="shared" ca="1" si="5"/>
        <v>No</v>
      </c>
      <c r="V7" s="4" t="str">
        <f t="shared" ca="1" si="5"/>
        <v>No</v>
      </c>
      <c r="W7" s="4" t="str">
        <f t="shared" ca="1" si="5"/>
        <v>No</v>
      </c>
      <c r="X7" s="4" t="str">
        <f t="shared" ca="1" si="5"/>
        <v>No</v>
      </c>
    </row>
  </sheetData>
  <sortState ref="A3:R46">
    <sortCondition ref="A3:A46"/>
  </sortState>
  <conditionalFormatting sqref="A3 Z1:XFD7 X1:X3 E7:G7 L3:M3 V3:W3 A1:G2 K7 L5:R7 V5:X7 R3 N1:R2 A5:A7 A8:XFD1048576">
    <cfRule type="cellIs" dxfId="75" priority="267" operator="equal">
      <formula>"No"</formula>
    </cfRule>
    <cfRule type="cellIs" dxfId="74" priority="268" operator="equal">
      <formula>"Yes"</formula>
    </cfRule>
  </conditionalFormatting>
  <conditionalFormatting sqref="E1:E3 P1:P2 P5:P1048576 E5:E1048576">
    <cfRule type="cellIs" dxfId="73" priority="263" operator="equal">
      <formula>1</formula>
    </cfRule>
    <cfRule type="cellIs" dxfId="72" priority="266" operator="equal">
      <formula>20</formula>
    </cfRule>
  </conditionalFormatting>
  <conditionalFormatting sqref="B3:G3 K3 K5:K7 B5:G7">
    <cfRule type="cellIs" dxfId="71" priority="251" operator="equal">
      <formula>"No"</formula>
    </cfRule>
    <cfRule type="cellIs" dxfId="70" priority="252" operator="equal">
      <formula>"Yes"</formula>
    </cfRule>
  </conditionalFormatting>
  <conditionalFormatting sqref="U3 U5:U7">
    <cfRule type="cellIs" dxfId="69" priority="171" operator="equal">
      <formula>"No"</formula>
    </cfRule>
    <cfRule type="cellIs" dxfId="68" priority="172" operator="equal">
      <formula>"Yes"</formula>
    </cfRule>
  </conditionalFormatting>
  <conditionalFormatting sqref="J7">
    <cfRule type="cellIs" dxfId="67" priority="161" operator="equal">
      <formula>"No"</formula>
    </cfRule>
    <cfRule type="cellIs" dxfId="66" priority="162" operator="equal">
      <formula>"Yes"</formula>
    </cfRule>
  </conditionalFormatting>
  <conditionalFormatting sqref="J3 J5:J7">
    <cfRule type="cellIs" dxfId="65" priority="159" operator="equal">
      <formula>"No"</formula>
    </cfRule>
    <cfRule type="cellIs" dxfId="64" priority="160" operator="equal">
      <formula>"Yes"</formula>
    </cfRule>
  </conditionalFormatting>
  <conditionalFormatting sqref="H1:I2">
    <cfRule type="cellIs" dxfId="63" priority="141" operator="equal">
      <formula>"No"</formula>
    </cfRule>
    <cfRule type="cellIs" dxfId="62" priority="142" operator="equal">
      <formula>"Yes"</formula>
    </cfRule>
  </conditionalFormatting>
  <conditionalFormatting sqref="H7:I7">
    <cfRule type="cellIs" dxfId="61" priority="139" operator="equal">
      <formula>"No"</formula>
    </cfRule>
    <cfRule type="cellIs" dxfId="60" priority="140" operator="equal">
      <formula>"Yes"</formula>
    </cfRule>
  </conditionalFormatting>
  <conditionalFormatting sqref="H3:I3 H5:I7">
    <cfRule type="cellIs" dxfId="59" priority="137" operator="equal">
      <formula>"No"</formula>
    </cfRule>
    <cfRule type="cellIs" dxfId="58" priority="138" operator="equal">
      <formula>"Yes"</formula>
    </cfRule>
  </conditionalFormatting>
  <conditionalFormatting sqref="S2:T2">
    <cfRule type="cellIs" dxfId="57" priority="119" operator="equal">
      <formula>"No"</formula>
    </cfRule>
    <cfRule type="cellIs" dxfId="56" priority="120" operator="equal">
      <formula>"Yes"</formula>
    </cfRule>
  </conditionalFormatting>
  <conditionalFormatting sqref="S3:T3 S5:T7">
    <cfRule type="cellIs" dxfId="55" priority="117" operator="equal">
      <formula>"No"</formula>
    </cfRule>
    <cfRule type="cellIs" dxfId="54" priority="118" operator="equal">
      <formula>"Yes"</formula>
    </cfRule>
  </conditionalFormatting>
  <conditionalFormatting sqref="S1">
    <cfRule type="cellIs" dxfId="53" priority="107" operator="equal">
      <formula>"No"</formula>
    </cfRule>
    <cfRule type="cellIs" dxfId="52" priority="108" operator="equal">
      <formula>"Yes"</formula>
    </cfRule>
  </conditionalFormatting>
  <conditionalFormatting sqref="T1">
    <cfRule type="cellIs" dxfId="51" priority="105" operator="equal">
      <formula>"No"</formula>
    </cfRule>
    <cfRule type="cellIs" dxfId="50" priority="106" operator="equal">
      <formula>"Yes"</formula>
    </cfRule>
  </conditionalFormatting>
  <conditionalFormatting sqref="A4 L4:R4 V4:X4">
    <cfRule type="cellIs" dxfId="49" priority="75" operator="equal">
      <formula>"No"</formula>
    </cfRule>
    <cfRule type="cellIs" dxfId="48" priority="76" operator="equal">
      <formula>"Yes"</formula>
    </cfRule>
  </conditionalFormatting>
  <conditionalFormatting sqref="E4 P4">
    <cfRule type="cellIs" dxfId="47" priority="73" operator="equal">
      <formula>1</formula>
    </cfRule>
    <cfRule type="cellIs" dxfId="46" priority="74" operator="equal">
      <formula>20</formula>
    </cfRule>
  </conditionalFormatting>
  <conditionalFormatting sqref="B4:G4 K4">
    <cfRule type="cellIs" dxfId="45" priority="71" operator="equal">
      <formula>"No"</formula>
    </cfRule>
    <cfRule type="cellIs" dxfId="44" priority="72" operator="equal">
      <formula>"Yes"</formula>
    </cfRule>
  </conditionalFormatting>
  <conditionalFormatting sqref="U4">
    <cfRule type="cellIs" dxfId="43" priority="69" operator="equal">
      <formula>"No"</formula>
    </cfRule>
    <cfRule type="cellIs" dxfId="42" priority="70" operator="equal">
      <formula>"Yes"</formula>
    </cfRule>
  </conditionalFormatting>
  <conditionalFormatting sqref="J4">
    <cfRule type="cellIs" dxfId="41" priority="67" operator="equal">
      <formula>"No"</formula>
    </cfRule>
    <cfRule type="cellIs" dxfId="40" priority="68" operator="equal">
      <formula>"Yes"</formula>
    </cfRule>
  </conditionalFormatting>
  <conditionalFormatting sqref="H4:I4">
    <cfRule type="cellIs" dxfId="39" priority="65" operator="equal">
      <formula>"No"</formula>
    </cfRule>
    <cfRule type="cellIs" dxfId="38" priority="66" operator="equal">
      <formula>"Yes"</formula>
    </cfRule>
  </conditionalFormatting>
  <conditionalFormatting sqref="S4:T4">
    <cfRule type="cellIs" dxfId="37" priority="63" operator="equal">
      <formula>"No"</formula>
    </cfRule>
    <cfRule type="cellIs" dxfId="36" priority="64" operator="equal">
      <formula>"Yes"</formula>
    </cfRule>
  </conditionalFormatting>
  <conditionalFormatting sqref="X1:X2">
    <cfRule type="cellIs" dxfId="35" priority="55" operator="equal">
      <formula>"No"</formula>
    </cfRule>
    <cfRule type="cellIs" dxfId="34" priority="56" operator="equal">
      <formula>"Yes"</formula>
    </cfRule>
  </conditionalFormatting>
  <conditionalFormatting sqref="N3:Q3">
    <cfRule type="cellIs" dxfId="33" priority="29" operator="equal">
      <formula>"No"</formula>
    </cfRule>
    <cfRule type="cellIs" dxfId="32" priority="30" operator="equal">
      <formula>"Yes"</formula>
    </cfRule>
  </conditionalFormatting>
  <conditionalFormatting sqref="P3">
    <cfRule type="cellIs" dxfId="31" priority="27" operator="equal">
      <formula>1</formula>
    </cfRule>
    <cfRule type="cellIs" dxfId="30" priority="28" operator="equal">
      <formula>20</formula>
    </cfRule>
  </conditionalFormatting>
  <conditionalFormatting sqref="M1:M2 J1:J2">
    <cfRule type="cellIs" dxfId="29" priority="25" operator="equal">
      <formula>"No"</formula>
    </cfRule>
    <cfRule type="cellIs" dxfId="28" priority="26" operator="equal">
      <formula>"Yes"</formula>
    </cfRule>
  </conditionalFormatting>
  <conditionalFormatting sqref="K2">
    <cfRule type="cellIs" dxfId="27" priority="23" operator="equal">
      <formula>"No"</formula>
    </cfRule>
    <cfRule type="cellIs" dxfId="26" priority="24" operator="equal">
      <formula>"Yes"</formula>
    </cfRule>
  </conditionalFormatting>
  <conditionalFormatting sqref="L1:L2">
    <cfRule type="cellIs" dxfId="25" priority="21" operator="equal">
      <formula>"No"</formula>
    </cfRule>
    <cfRule type="cellIs" dxfId="24" priority="22" operator="equal">
      <formula>"Yes"</formula>
    </cfRule>
  </conditionalFormatting>
  <conditionalFormatting sqref="K1">
    <cfRule type="cellIs" dxfId="23" priority="19" operator="equal">
      <formula>"No"</formula>
    </cfRule>
    <cfRule type="cellIs" dxfId="22" priority="20" operator="equal">
      <formula>"Yes"</formula>
    </cfRule>
  </conditionalFormatting>
  <conditionalFormatting sqref="L2">
    <cfRule type="cellIs" dxfId="21" priority="17" operator="equal">
      <formula>"No"</formula>
    </cfRule>
    <cfRule type="cellIs" dxfId="20" priority="18" operator="equal">
      <formula>"Yes"</formula>
    </cfRule>
  </conditionalFormatting>
  <conditionalFormatting sqref="M1:M2">
    <cfRule type="cellIs" dxfId="19" priority="15" operator="equal">
      <formula>"No"</formula>
    </cfRule>
    <cfRule type="cellIs" dxfId="18" priority="16" operator="equal">
      <formula>"Yes"</formula>
    </cfRule>
  </conditionalFormatting>
  <conditionalFormatting sqref="L1">
    <cfRule type="cellIs" dxfId="17" priority="13" operator="equal">
      <formula>"No"</formula>
    </cfRule>
    <cfRule type="cellIs" dxfId="16" priority="14" operator="equal">
      <formula>"Yes"</formula>
    </cfRule>
  </conditionalFormatting>
  <conditionalFormatting sqref="U1:U2">
    <cfRule type="cellIs" dxfId="15" priority="11" operator="equal">
      <formula>"No"</formula>
    </cfRule>
    <cfRule type="cellIs" dxfId="14" priority="12" operator="equal">
      <formula>"Yes"</formula>
    </cfRule>
  </conditionalFormatting>
  <conditionalFormatting sqref="V2">
    <cfRule type="cellIs" dxfId="13" priority="9" operator="equal">
      <formula>"No"</formula>
    </cfRule>
    <cfRule type="cellIs" dxfId="12" priority="10" operator="equal">
      <formula>"Yes"</formula>
    </cfRule>
  </conditionalFormatting>
  <conditionalFormatting sqref="W1:W2">
    <cfRule type="cellIs" dxfId="11" priority="7" operator="equal">
      <formula>"No"</formula>
    </cfRule>
    <cfRule type="cellIs" dxfId="10" priority="8" operator="equal">
      <formula>"Yes"</formula>
    </cfRule>
  </conditionalFormatting>
  <conditionalFormatting sqref="V1">
    <cfRule type="cellIs" dxfId="9" priority="5" operator="equal">
      <formula>"No"</formula>
    </cfRule>
    <cfRule type="cellIs" dxfId="8" priority="6" operator="equal">
      <formula>"Yes"</formula>
    </cfRule>
  </conditionalFormatting>
  <conditionalFormatting sqref="W2">
    <cfRule type="cellIs" dxfId="7" priority="3" operator="equal">
      <formula>"No"</formula>
    </cfRule>
    <cfRule type="cellIs" dxfId="6" priority="4" operator="equal">
      <formula>"Yes"</formula>
    </cfRule>
  </conditionalFormatting>
  <conditionalFormatting sqref="W1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defaultRowHeight="15.75" x14ac:dyDescent="0.25"/>
  <cols>
    <col min="1" max="1" width="8.125" style="20" bestFit="1" customWidth="1"/>
    <col min="2" max="2" width="7.375" style="4" customWidth="1"/>
    <col min="3" max="3" width="10.75" style="4" bestFit="1" customWidth="1"/>
    <col min="4" max="4" width="3.375" style="26" customWidth="1"/>
    <col min="5" max="5" width="7.875" style="20" customWidth="1"/>
    <col min="6" max="6" width="7.375" style="4" customWidth="1"/>
    <col min="7" max="7" width="10.75" style="4" customWidth="1"/>
    <col min="8" max="8" width="3.25" style="26" customWidth="1"/>
    <col min="9" max="16384" width="9" style="4"/>
  </cols>
  <sheetData>
    <row r="1" spans="1:8" s="22" customFormat="1" x14ac:dyDescent="0.25">
      <c r="A1" s="21" t="s">
        <v>12</v>
      </c>
      <c r="B1" s="21"/>
      <c r="C1" s="1"/>
      <c r="D1" s="24"/>
      <c r="E1" s="21" t="s">
        <v>31</v>
      </c>
      <c r="F1" s="21"/>
      <c r="G1" s="1"/>
      <c r="H1" s="24"/>
    </row>
    <row r="2" spans="1:8" x14ac:dyDescent="0.25">
      <c r="A2" s="19" t="s">
        <v>0</v>
      </c>
      <c r="B2" s="2" t="s">
        <v>1</v>
      </c>
      <c r="C2" s="2" t="s">
        <v>2</v>
      </c>
      <c r="D2" s="25"/>
      <c r="E2" s="19" t="s">
        <v>0</v>
      </c>
      <c r="F2" s="2" t="s">
        <v>1</v>
      </c>
      <c r="G2" s="2" t="s">
        <v>2</v>
      </c>
    </row>
    <row r="3" spans="1:8" x14ac:dyDescent="0.25">
      <c r="A3" s="3"/>
      <c r="B3" s="3"/>
      <c r="C3" s="4">
        <v>91</v>
      </c>
      <c r="E3" s="3"/>
      <c r="F3" s="3"/>
      <c r="G3" s="4">
        <v>299</v>
      </c>
    </row>
    <row r="4" spans="1:8" x14ac:dyDescent="0.25">
      <c r="A4" s="20">
        <v>70</v>
      </c>
      <c r="B4" s="4">
        <v>18</v>
      </c>
      <c r="C4" s="4">
        <f t="shared" ref="C4:C8" si="0">C3-A4+B4</f>
        <v>39</v>
      </c>
      <c r="E4" s="20">
        <v>68</v>
      </c>
      <c r="G4" s="4">
        <f t="shared" ref="G4:G8" si="1">G3-E4+F4</f>
        <v>231</v>
      </c>
    </row>
    <row r="5" spans="1:8" x14ac:dyDescent="0.25">
      <c r="C5" s="4">
        <f t="shared" si="0"/>
        <v>39</v>
      </c>
      <c r="E5" s="20">
        <v>25</v>
      </c>
      <c r="G5" s="4">
        <f t="shared" si="1"/>
        <v>206</v>
      </c>
    </row>
    <row r="6" spans="1:8" x14ac:dyDescent="0.25">
      <c r="C6" s="4">
        <f t="shared" si="0"/>
        <v>39</v>
      </c>
      <c r="E6" s="20">
        <v>62</v>
      </c>
      <c r="G6" s="4">
        <f t="shared" si="1"/>
        <v>144</v>
      </c>
    </row>
    <row r="7" spans="1:8" x14ac:dyDescent="0.25">
      <c r="C7" s="4">
        <f t="shared" si="0"/>
        <v>39</v>
      </c>
      <c r="G7" s="4">
        <f t="shared" si="1"/>
        <v>144</v>
      </c>
    </row>
    <row r="8" spans="1:8" x14ac:dyDescent="0.25">
      <c r="C8" s="4">
        <f t="shared" si="0"/>
        <v>39</v>
      </c>
      <c r="G8" s="4">
        <f t="shared" si="1"/>
        <v>144</v>
      </c>
    </row>
    <row r="9" spans="1:8" s="26" customFormat="1" x14ac:dyDescent="0.25">
      <c r="A9" s="28"/>
      <c r="E9" s="28"/>
    </row>
    <row r="10" spans="1:8" s="22" customFormat="1" x14ac:dyDescent="0.25">
      <c r="A10" s="23" t="s">
        <v>35</v>
      </c>
      <c r="B10" s="21"/>
      <c r="C10" s="34" t="s">
        <v>50</v>
      </c>
      <c r="D10" s="24"/>
      <c r="E10" s="23"/>
      <c r="F10" s="21"/>
      <c r="G10" s="1"/>
      <c r="H10" s="27"/>
    </row>
    <row r="11" spans="1:8" x14ac:dyDescent="0.25">
      <c r="A11" s="19" t="s">
        <v>0</v>
      </c>
      <c r="B11" s="2" t="s">
        <v>1</v>
      </c>
      <c r="C11" s="2" t="s">
        <v>2</v>
      </c>
      <c r="D11" s="25"/>
      <c r="E11" s="19" t="s">
        <v>0</v>
      </c>
      <c r="F11" s="2" t="s">
        <v>1</v>
      </c>
      <c r="G11" s="2" t="s">
        <v>2</v>
      </c>
    </row>
    <row r="12" spans="1:8" x14ac:dyDescent="0.25">
      <c r="A12" s="3"/>
      <c r="B12" s="3"/>
      <c r="C12" s="4">
        <v>253</v>
      </c>
      <c r="E12" s="3"/>
      <c r="F12" s="3"/>
    </row>
    <row r="13" spans="1:8" x14ac:dyDescent="0.25">
      <c r="A13" s="20">
        <v>28</v>
      </c>
      <c r="C13" s="4">
        <f>C12-A13+B13</f>
        <v>225</v>
      </c>
      <c r="G13" s="4">
        <f>G12-E13+F13</f>
        <v>0</v>
      </c>
    </row>
    <row r="14" spans="1:8" x14ac:dyDescent="0.25">
      <c r="C14" s="4">
        <f>C13-A14+B14</f>
        <v>225</v>
      </c>
      <c r="G14" s="4">
        <f>G13-E14+F14</f>
        <v>0</v>
      </c>
    </row>
    <row r="15" spans="1:8" s="26" customFormat="1" x14ac:dyDescent="0.25">
      <c r="A15" s="28"/>
      <c r="E15" s="28"/>
    </row>
    <row r="16" spans="1:8" s="22" customFormat="1" x14ac:dyDescent="0.25">
      <c r="A16" s="23" t="s">
        <v>36</v>
      </c>
      <c r="B16" s="21"/>
      <c r="C16" s="34" t="s">
        <v>51</v>
      </c>
      <c r="D16" s="24"/>
      <c r="E16" s="23"/>
      <c r="F16" s="21"/>
      <c r="G16" s="1"/>
      <c r="H16" s="24"/>
    </row>
    <row r="17" spans="1:8" x14ac:dyDescent="0.25">
      <c r="A17" s="19" t="s">
        <v>0</v>
      </c>
      <c r="B17" s="2" t="s">
        <v>1</v>
      </c>
      <c r="C17" s="2" t="s">
        <v>2</v>
      </c>
      <c r="D17" s="25"/>
      <c r="E17" s="19" t="s">
        <v>0</v>
      </c>
      <c r="F17" s="2" t="s">
        <v>1</v>
      </c>
      <c r="G17" s="2" t="s">
        <v>2</v>
      </c>
    </row>
    <row r="18" spans="1:8" x14ac:dyDescent="0.25">
      <c r="A18" s="3"/>
      <c r="B18" s="3"/>
      <c r="C18" s="4">
        <v>133</v>
      </c>
      <c r="E18" s="3"/>
      <c r="F18" s="3"/>
    </row>
    <row r="19" spans="1:8" x14ac:dyDescent="0.25">
      <c r="A19" s="20">
        <v>34</v>
      </c>
      <c r="C19" s="4">
        <f t="shared" ref="C19:C21" si="2">C18-A19+B19</f>
        <v>99</v>
      </c>
      <c r="G19" s="4">
        <f t="shared" ref="G19:G21" si="3">G18-E19+F19</f>
        <v>0</v>
      </c>
    </row>
    <row r="20" spans="1:8" x14ac:dyDescent="0.25">
      <c r="A20" s="20">
        <v>6</v>
      </c>
      <c r="C20" s="4">
        <f t="shared" si="2"/>
        <v>93</v>
      </c>
      <c r="G20" s="4">
        <f t="shared" si="3"/>
        <v>0</v>
      </c>
    </row>
    <row r="21" spans="1:8" x14ac:dyDescent="0.25">
      <c r="A21" s="20">
        <v>4</v>
      </c>
      <c r="C21" s="4">
        <f t="shared" si="2"/>
        <v>89</v>
      </c>
      <c r="G21" s="4">
        <f t="shared" si="3"/>
        <v>0</v>
      </c>
    </row>
    <row r="22" spans="1:8" x14ac:dyDescent="0.25">
      <c r="A22" s="20">
        <v>1</v>
      </c>
      <c r="C22" s="4">
        <f t="shared" ref="C22:C24" si="4">C21-A22+B22</f>
        <v>88</v>
      </c>
      <c r="G22" s="4">
        <f t="shared" ref="G22:G24" si="5">G21-E22+F22</f>
        <v>0</v>
      </c>
    </row>
    <row r="23" spans="1:8" x14ac:dyDescent="0.25">
      <c r="C23" s="4">
        <f t="shared" si="4"/>
        <v>88</v>
      </c>
      <c r="G23" s="4">
        <f t="shared" si="5"/>
        <v>0</v>
      </c>
    </row>
    <row r="24" spans="1:8" x14ac:dyDescent="0.25">
      <c r="C24" s="4">
        <f t="shared" si="4"/>
        <v>88</v>
      </c>
      <c r="G24" s="4">
        <f t="shared" si="5"/>
        <v>0</v>
      </c>
    </row>
    <row r="25" spans="1:8" x14ac:dyDescent="0.25">
      <c r="C25" s="4">
        <f>C21-A25+B25</f>
        <v>89</v>
      </c>
      <c r="G25" s="4">
        <f>G21-E25+F25</f>
        <v>0</v>
      </c>
    </row>
    <row r="26" spans="1:8" s="26" customFormat="1" x14ac:dyDescent="0.25">
      <c r="A26" s="28"/>
      <c r="E26" s="28"/>
    </row>
    <row r="27" spans="1:8" s="22" customFormat="1" x14ac:dyDescent="0.25">
      <c r="A27" s="23" t="s">
        <v>37</v>
      </c>
      <c r="B27" s="21"/>
      <c r="C27" s="34" t="s">
        <v>52</v>
      </c>
      <c r="D27" s="24"/>
      <c r="E27" s="23"/>
      <c r="F27" s="21"/>
      <c r="G27" s="1"/>
      <c r="H27" s="27"/>
    </row>
    <row r="28" spans="1:8" x14ac:dyDescent="0.25">
      <c r="A28" s="19" t="s">
        <v>0</v>
      </c>
      <c r="B28" s="2" t="s">
        <v>1</v>
      </c>
      <c r="C28" s="2" t="s">
        <v>2</v>
      </c>
      <c r="D28" s="25"/>
      <c r="E28" s="19" t="s">
        <v>0</v>
      </c>
      <c r="F28" s="2" t="s">
        <v>1</v>
      </c>
      <c r="G28" s="2" t="s">
        <v>2</v>
      </c>
    </row>
    <row r="29" spans="1:8" x14ac:dyDescent="0.25">
      <c r="A29" s="3"/>
      <c r="B29" s="3"/>
      <c r="C29" s="4">
        <v>152</v>
      </c>
      <c r="E29" s="3"/>
      <c r="F29" s="3"/>
    </row>
    <row r="30" spans="1:8" x14ac:dyDescent="0.25">
      <c r="A30" s="20">
        <v>32</v>
      </c>
      <c r="C30" s="4">
        <f t="shared" ref="C30:C32" si="6">C29-A30+B30</f>
        <v>120</v>
      </c>
      <c r="G30" s="4">
        <f t="shared" ref="G30:G32" si="7">G29-E30+F30</f>
        <v>0</v>
      </c>
    </row>
    <row r="31" spans="1:8" x14ac:dyDescent="0.25">
      <c r="C31" s="4">
        <f t="shared" si="6"/>
        <v>120</v>
      </c>
      <c r="G31" s="4">
        <f t="shared" si="7"/>
        <v>0</v>
      </c>
    </row>
    <row r="32" spans="1:8" x14ac:dyDescent="0.25">
      <c r="C32" s="4">
        <f t="shared" si="6"/>
        <v>120</v>
      </c>
      <c r="G32" s="4">
        <f t="shared" si="7"/>
        <v>0</v>
      </c>
    </row>
    <row r="33" spans="1:5" s="26" customFormat="1" x14ac:dyDescent="0.25">
      <c r="A33" s="28"/>
      <c r="E33" s="28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4.25" style="4" bestFit="1" customWidth="1"/>
    <col min="2" max="2" width="17.875" style="4" bestFit="1" customWidth="1"/>
    <col min="3" max="3" width="6.375" style="4" bestFit="1" customWidth="1"/>
    <col min="4" max="4" width="4.375" style="4" bestFit="1" customWidth="1"/>
    <col min="5" max="5" width="5" style="4" bestFit="1" customWidth="1"/>
    <col min="6" max="8" width="3.875" style="4" bestFit="1" customWidth="1"/>
    <col min="9" max="9" width="7.75" style="4" bestFit="1" customWidth="1"/>
    <col min="10" max="10" width="10" style="4" bestFit="1" customWidth="1"/>
    <col min="11" max="11" width="9.625" style="4" bestFit="1" customWidth="1"/>
    <col min="12" max="12" width="7.75" style="4" bestFit="1" customWidth="1"/>
    <col min="13" max="13" width="11.125" style="4" bestFit="1" customWidth="1"/>
    <col min="14" max="16384" width="9" style="4"/>
  </cols>
  <sheetData>
    <row r="1" spans="1:13" s="1" customFormat="1" x14ac:dyDescent="0.25">
      <c r="B1" s="5" t="s">
        <v>27</v>
      </c>
      <c r="C1" s="5"/>
      <c r="D1" s="5"/>
      <c r="E1" s="5"/>
      <c r="F1" s="5"/>
      <c r="G1" s="5"/>
      <c r="H1" s="5"/>
      <c r="I1" s="5"/>
      <c r="J1" s="5" t="s">
        <v>45</v>
      </c>
      <c r="K1" s="5" t="s">
        <v>44</v>
      </c>
      <c r="L1" s="5" t="s">
        <v>46</v>
      </c>
      <c r="M1" s="5" t="s">
        <v>43</v>
      </c>
    </row>
    <row r="2" spans="1:13" s="1" customFormat="1" x14ac:dyDescent="0.25">
      <c r="A2" s="1" t="s">
        <v>11</v>
      </c>
      <c r="B2" s="1" t="s">
        <v>29</v>
      </c>
      <c r="C2" s="1" t="s">
        <v>28</v>
      </c>
      <c r="D2" s="1" t="s">
        <v>3</v>
      </c>
      <c r="E2" s="1" t="s">
        <v>4</v>
      </c>
      <c r="F2" s="1">
        <v>12</v>
      </c>
      <c r="G2" s="1">
        <v>13</v>
      </c>
      <c r="H2" s="1">
        <v>14</v>
      </c>
      <c r="I2" s="1">
        <v>15</v>
      </c>
      <c r="J2" s="1">
        <v>20</v>
      </c>
      <c r="K2" s="1">
        <v>21</v>
      </c>
      <c r="L2" s="1">
        <v>26</v>
      </c>
      <c r="M2" s="1">
        <v>28</v>
      </c>
    </row>
    <row r="3" spans="1:13" x14ac:dyDescent="0.25">
      <c r="A3" s="4" t="s">
        <v>31</v>
      </c>
      <c r="B3" s="4" t="s">
        <v>41</v>
      </c>
      <c r="C3" s="4">
        <v>15</v>
      </c>
      <c r="D3" s="4">
        <f ca="1">RANDBETWEEN(1,20)</f>
        <v>14</v>
      </c>
      <c r="E3" s="4">
        <f t="shared" ref="E3:E22" ca="1" si="0">D3+C3</f>
        <v>29</v>
      </c>
      <c r="F3" s="4" t="str">
        <f t="shared" ref="F3:M25" ca="1" si="1">IF($E3&gt;F$2-1,"Yes","No")</f>
        <v>Yes</v>
      </c>
      <c r="G3" s="4" t="str">
        <f t="shared" ca="1" si="1"/>
        <v>Yes</v>
      </c>
      <c r="H3" s="4" t="str">
        <f t="shared" ca="1" si="1"/>
        <v>Yes</v>
      </c>
      <c r="I3" s="4" t="str">
        <f t="shared" ca="1" si="1"/>
        <v>Yes</v>
      </c>
      <c r="J3" s="4" t="str">
        <f t="shared" ca="1" si="1"/>
        <v>Yes</v>
      </c>
      <c r="K3" s="4" t="str">
        <f t="shared" ca="1" si="1"/>
        <v>Yes</v>
      </c>
      <c r="L3" s="4" t="str">
        <f t="shared" ca="1" si="1"/>
        <v>Yes</v>
      </c>
      <c r="M3" s="4" t="str">
        <f t="shared" ca="1" si="1"/>
        <v>Yes</v>
      </c>
    </row>
    <row r="4" spans="1:13" x14ac:dyDescent="0.25">
      <c r="A4" s="4" t="s">
        <v>34</v>
      </c>
      <c r="B4" s="4" t="s">
        <v>42</v>
      </c>
      <c r="C4" s="4">
        <v>9</v>
      </c>
      <c r="D4" s="4">
        <f t="shared" ref="D4:D25" ca="1" si="2">RANDBETWEEN(1,20)</f>
        <v>10</v>
      </c>
      <c r="E4" s="4">
        <f t="shared" ca="1" si="0"/>
        <v>19</v>
      </c>
      <c r="F4" s="4" t="str">
        <f t="shared" ca="1" si="1"/>
        <v>Yes</v>
      </c>
      <c r="G4" s="4" t="str">
        <f t="shared" ca="1" si="1"/>
        <v>Yes</v>
      </c>
      <c r="H4" s="4" t="str">
        <f t="shared" ca="1" si="1"/>
        <v>Yes</v>
      </c>
      <c r="I4" s="4" t="str">
        <f t="shared" ca="1" si="1"/>
        <v>Yes</v>
      </c>
      <c r="J4" s="4" t="str">
        <f t="shared" ca="1" si="1"/>
        <v>No</v>
      </c>
      <c r="K4" s="4" t="str">
        <f t="shared" ca="1" si="1"/>
        <v>No</v>
      </c>
      <c r="L4" s="4" t="str">
        <f t="shared" ca="1" si="1"/>
        <v>No</v>
      </c>
      <c r="M4" s="4" t="str">
        <f t="shared" ca="1" si="1"/>
        <v>No</v>
      </c>
    </row>
    <row r="5" spans="1:13" x14ac:dyDescent="0.25">
      <c r="A5" s="4" t="s">
        <v>34</v>
      </c>
      <c r="B5" s="4" t="s">
        <v>47</v>
      </c>
      <c r="C5" s="4">
        <v>9</v>
      </c>
      <c r="D5" s="4">
        <f t="shared" ca="1" si="2"/>
        <v>16</v>
      </c>
      <c r="E5" s="4">
        <f t="shared" ca="1" si="0"/>
        <v>25</v>
      </c>
      <c r="F5" s="4" t="str">
        <f t="shared" ca="1" si="1"/>
        <v>Yes</v>
      </c>
      <c r="G5" s="4" t="str">
        <f t="shared" ca="1" si="1"/>
        <v>Yes</v>
      </c>
      <c r="H5" s="4" t="str">
        <f t="shared" ca="1" si="1"/>
        <v>Yes</v>
      </c>
      <c r="I5" s="4" t="str">
        <f t="shared" ca="1" si="1"/>
        <v>Yes</v>
      </c>
      <c r="J5" s="4" t="str">
        <f t="shared" ca="1" si="1"/>
        <v>Yes</v>
      </c>
      <c r="K5" s="4" t="str">
        <f t="shared" ca="1" si="1"/>
        <v>Yes</v>
      </c>
      <c r="L5" s="4" t="str">
        <f t="shared" ca="1" si="1"/>
        <v>No</v>
      </c>
      <c r="M5" s="4" t="str">
        <f t="shared" ca="1" si="1"/>
        <v>No</v>
      </c>
    </row>
    <row r="6" spans="1:13" x14ac:dyDescent="0.25">
      <c r="A6" s="4" t="s">
        <v>32</v>
      </c>
      <c r="B6" s="4" t="s">
        <v>47</v>
      </c>
      <c r="C6" s="4">
        <v>13</v>
      </c>
      <c r="D6" s="4">
        <f t="shared" ca="1" si="2"/>
        <v>16</v>
      </c>
      <c r="E6" s="4">
        <f t="shared" ca="1" si="0"/>
        <v>29</v>
      </c>
      <c r="F6" s="4" t="str">
        <f t="shared" ca="1" si="1"/>
        <v>Yes</v>
      </c>
      <c r="G6" s="4" t="str">
        <f t="shared" ca="1" si="1"/>
        <v>Yes</v>
      </c>
      <c r="H6" s="4" t="str">
        <f t="shared" ca="1" si="1"/>
        <v>Yes</v>
      </c>
      <c r="I6" s="4" t="str">
        <f t="shared" ca="1" si="1"/>
        <v>Yes</v>
      </c>
      <c r="J6" s="4" t="str">
        <f t="shared" ca="1" si="1"/>
        <v>Yes</v>
      </c>
      <c r="K6" s="4" t="str">
        <f t="shared" ca="1" si="1"/>
        <v>Yes</v>
      </c>
      <c r="L6" s="4" t="str">
        <f t="shared" ca="1" si="1"/>
        <v>Yes</v>
      </c>
      <c r="M6" s="4" t="str">
        <f t="shared" ca="1" si="1"/>
        <v>Yes</v>
      </c>
    </row>
    <row r="7" spans="1:13" x14ac:dyDescent="0.25">
      <c r="A7" s="4" t="s">
        <v>33</v>
      </c>
      <c r="B7" s="4" t="s">
        <v>47</v>
      </c>
      <c r="C7" s="4">
        <v>8</v>
      </c>
      <c r="D7" s="4">
        <f t="shared" ca="1" si="2"/>
        <v>17</v>
      </c>
      <c r="E7" s="4">
        <f t="shared" ca="1" si="0"/>
        <v>25</v>
      </c>
      <c r="F7" s="4" t="str">
        <f t="shared" ca="1" si="1"/>
        <v>Yes</v>
      </c>
      <c r="G7" s="4" t="str">
        <f t="shared" ca="1" si="1"/>
        <v>Yes</v>
      </c>
      <c r="H7" s="4" t="str">
        <f t="shared" ca="1" si="1"/>
        <v>Yes</v>
      </c>
      <c r="I7" s="4" t="str">
        <f t="shared" ca="1" si="1"/>
        <v>Yes</v>
      </c>
      <c r="J7" s="4" t="str">
        <f t="shared" ca="1" si="1"/>
        <v>Yes</v>
      </c>
      <c r="K7" s="4" t="str">
        <f t="shared" ca="1" si="1"/>
        <v>Yes</v>
      </c>
      <c r="L7" s="4" t="str">
        <f t="shared" ca="1" si="1"/>
        <v>No</v>
      </c>
      <c r="M7" s="4" t="str">
        <f t="shared" ca="1" si="1"/>
        <v>No</v>
      </c>
    </row>
    <row r="8" spans="1:13" x14ac:dyDescent="0.25">
      <c r="A8" s="4" t="s">
        <v>12</v>
      </c>
      <c r="B8" s="4" t="s">
        <v>48</v>
      </c>
      <c r="C8" s="4">
        <v>4</v>
      </c>
      <c r="D8" s="4">
        <f t="shared" ca="1" si="2"/>
        <v>14</v>
      </c>
      <c r="E8" s="4">
        <f t="shared" ca="1" si="0"/>
        <v>18</v>
      </c>
      <c r="F8" s="4" t="str">
        <f t="shared" ca="1" si="1"/>
        <v>Yes</v>
      </c>
      <c r="G8" s="4" t="str">
        <f t="shared" ca="1" si="1"/>
        <v>Yes</v>
      </c>
      <c r="H8" s="4" t="str">
        <f t="shared" ca="1" si="1"/>
        <v>Yes</v>
      </c>
      <c r="I8" s="4" t="str">
        <f t="shared" ca="1" si="1"/>
        <v>Yes</v>
      </c>
      <c r="J8" s="4" t="str">
        <f t="shared" ca="1" si="1"/>
        <v>No</v>
      </c>
      <c r="K8" s="4" t="str">
        <f t="shared" ca="1" si="1"/>
        <v>No</v>
      </c>
      <c r="L8" s="4" t="str">
        <f t="shared" ca="1" si="1"/>
        <v>No</v>
      </c>
      <c r="M8" s="4" t="str">
        <f t="shared" ca="1" si="1"/>
        <v>No</v>
      </c>
    </row>
    <row r="9" spans="1:13" x14ac:dyDescent="0.25">
      <c r="A9" s="4" t="s">
        <v>34</v>
      </c>
      <c r="B9" s="4" t="s">
        <v>49</v>
      </c>
      <c r="C9" s="4">
        <v>9</v>
      </c>
      <c r="D9" s="4">
        <f t="shared" ca="1" si="2"/>
        <v>2</v>
      </c>
      <c r="E9" s="4">
        <f t="shared" ca="1" si="0"/>
        <v>11</v>
      </c>
      <c r="F9" s="4" t="str">
        <f t="shared" ca="1" si="1"/>
        <v>No</v>
      </c>
      <c r="G9" s="4" t="str">
        <f t="shared" ca="1" si="1"/>
        <v>No</v>
      </c>
      <c r="H9" s="4" t="str">
        <f t="shared" ca="1" si="1"/>
        <v>No</v>
      </c>
      <c r="I9" s="4" t="str">
        <f t="shared" ca="1" si="1"/>
        <v>No</v>
      </c>
      <c r="J9" s="4" t="str">
        <f t="shared" ca="1" si="1"/>
        <v>No</v>
      </c>
      <c r="K9" s="4" t="str">
        <f t="shared" ca="1" si="1"/>
        <v>No</v>
      </c>
      <c r="L9" s="4" t="str">
        <f t="shared" ca="1" si="1"/>
        <v>No</v>
      </c>
      <c r="M9" s="4" t="str">
        <f t="shared" ca="1" si="1"/>
        <v>No</v>
      </c>
    </row>
    <row r="10" spans="1:13" x14ac:dyDescent="0.25">
      <c r="A10" s="4" t="s">
        <v>32</v>
      </c>
      <c r="B10" s="4" t="s">
        <v>49</v>
      </c>
      <c r="C10" s="4">
        <v>13</v>
      </c>
      <c r="D10" s="4">
        <f t="shared" ca="1" si="2"/>
        <v>16</v>
      </c>
      <c r="E10" s="4">
        <f t="shared" ca="1" si="0"/>
        <v>29</v>
      </c>
      <c r="F10" s="4" t="str">
        <f t="shared" ca="1" si="1"/>
        <v>Yes</v>
      </c>
      <c r="G10" s="4" t="str">
        <f t="shared" ca="1" si="1"/>
        <v>Yes</v>
      </c>
      <c r="H10" s="4" t="str">
        <f t="shared" ca="1" si="1"/>
        <v>Yes</v>
      </c>
      <c r="I10" s="4" t="str">
        <f t="shared" ca="1" si="1"/>
        <v>Yes</v>
      </c>
      <c r="J10" s="4" t="str">
        <f t="shared" ca="1" si="1"/>
        <v>Yes</v>
      </c>
      <c r="K10" s="4" t="str">
        <f t="shared" ca="1" si="1"/>
        <v>Yes</v>
      </c>
      <c r="L10" s="4" t="str">
        <f t="shared" ca="1" si="1"/>
        <v>Yes</v>
      </c>
      <c r="M10" s="4" t="str">
        <f t="shared" ca="1" si="1"/>
        <v>Yes</v>
      </c>
    </row>
    <row r="11" spans="1:13" x14ac:dyDescent="0.25">
      <c r="A11" s="4" t="s">
        <v>33</v>
      </c>
      <c r="B11" s="4" t="s">
        <v>49</v>
      </c>
      <c r="C11" s="4">
        <v>8</v>
      </c>
      <c r="D11" s="4">
        <f t="shared" ca="1" si="2"/>
        <v>20</v>
      </c>
      <c r="E11" s="4">
        <f t="shared" ca="1" si="0"/>
        <v>28</v>
      </c>
      <c r="F11" s="4" t="str">
        <f t="shared" ca="1" si="1"/>
        <v>Yes</v>
      </c>
      <c r="G11" s="4" t="str">
        <f t="shared" ca="1" si="1"/>
        <v>Yes</v>
      </c>
      <c r="H11" s="4" t="str">
        <f t="shared" ca="1" si="1"/>
        <v>Yes</v>
      </c>
      <c r="I11" s="4" t="str">
        <f t="shared" ca="1" si="1"/>
        <v>Yes</v>
      </c>
      <c r="J11" s="4" t="str">
        <f t="shared" ca="1" si="1"/>
        <v>Yes</v>
      </c>
      <c r="K11" s="4" t="str">
        <f t="shared" ca="1" si="1"/>
        <v>Yes</v>
      </c>
      <c r="L11" s="4" t="str">
        <f t="shared" ca="1" si="1"/>
        <v>Yes</v>
      </c>
      <c r="M11" s="4" t="str">
        <f t="shared" ca="1" si="1"/>
        <v>Yes</v>
      </c>
    </row>
    <row r="12" spans="1:13" x14ac:dyDescent="0.25">
      <c r="C12" s="4">
        <v>0</v>
      </c>
      <c r="D12" s="4">
        <f t="shared" ca="1" si="2"/>
        <v>13</v>
      </c>
      <c r="E12" s="4">
        <f t="shared" ca="1" si="0"/>
        <v>13</v>
      </c>
      <c r="F12" s="4" t="str">
        <f t="shared" ca="1" si="1"/>
        <v>Yes</v>
      </c>
      <c r="G12" s="4" t="str">
        <f t="shared" ca="1" si="1"/>
        <v>Yes</v>
      </c>
      <c r="H12" s="4" t="str">
        <f t="shared" ca="1" si="1"/>
        <v>No</v>
      </c>
      <c r="I12" s="4" t="str">
        <f t="shared" ca="1" si="1"/>
        <v>No</v>
      </c>
      <c r="J12" s="4" t="str">
        <f t="shared" ca="1" si="1"/>
        <v>No</v>
      </c>
      <c r="K12" s="4" t="str">
        <f t="shared" ca="1" si="1"/>
        <v>No</v>
      </c>
      <c r="L12" s="4" t="str">
        <f t="shared" ca="1" si="1"/>
        <v>No</v>
      </c>
      <c r="M12" s="4" t="str">
        <f t="shared" ca="1" si="1"/>
        <v>No</v>
      </c>
    </row>
    <row r="13" spans="1:13" x14ac:dyDescent="0.25">
      <c r="C13" s="4">
        <v>0</v>
      </c>
      <c r="D13" s="4">
        <f t="shared" ca="1" si="2"/>
        <v>14</v>
      </c>
      <c r="E13" s="4">
        <f t="shared" ca="1" si="0"/>
        <v>14</v>
      </c>
      <c r="F13" s="4" t="str">
        <f t="shared" ca="1" si="1"/>
        <v>Yes</v>
      </c>
      <c r="G13" s="4" t="str">
        <f t="shared" ca="1" si="1"/>
        <v>Yes</v>
      </c>
      <c r="H13" s="4" t="str">
        <f t="shared" ca="1" si="1"/>
        <v>Yes</v>
      </c>
      <c r="I13" s="4" t="str">
        <f t="shared" ca="1" si="1"/>
        <v>No</v>
      </c>
      <c r="J13" s="4" t="str">
        <f t="shared" ca="1" si="1"/>
        <v>No</v>
      </c>
      <c r="K13" s="4" t="str">
        <f t="shared" ca="1" si="1"/>
        <v>No</v>
      </c>
      <c r="L13" s="4" t="str">
        <f t="shared" ca="1" si="1"/>
        <v>No</v>
      </c>
      <c r="M13" s="4" t="str">
        <f t="shared" ca="1" si="1"/>
        <v>No</v>
      </c>
    </row>
    <row r="14" spans="1:13" x14ac:dyDescent="0.25">
      <c r="C14" s="4">
        <v>0</v>
      </c>
      <c r="D14" s="4">
        <f t="shared" ca="1" si="2"/>
        <v>19</v>
      </c>
      <c r="E14" s="4">
        <f t="shared" ca="1" si="0"/>
        <v>19</v>
      </c>
      <c r="F14" s="4" t="str">
        <f t="shared" ca="1" si="1"/>
        <v>Yes</v>
      </c>
      <c r="G14" s="4" t="str">
        <f t="shared" ca="1" si="1"/>
        <v>Yes</v>
      </c>
      <c r="H14" s="4" t="str">
        <f t="shared" ca="1" si="1"/>
        <v>Yes</v>
      </c>
      <c r="I14" s="4" t="str">
        <f t="shared" ca="1" si="1"/>
        <v>Yes</v>
      </c>
      <c r="J14" s="4" t="str">
        <f t="shared" ca="1" si="1"/>
        <v>No</v>
      </c>
      <c r="K14" s="4" t="str">
        <f t="shared" ca="1" si="1"/>
        <v>No</v>
      </c>
      <c r="L14" s="4" t="str">
        <f t="shared" ca="1" si="1"/>
        <v>No</v>
      </c>
      <c r="M14" s="4" t="str">
        <f t="shared" ca="1" si="1"/>
        <v>No</v>
      </c>
    </row>
    <row r="15" spans="1:13" x14ac:dyDescent="0.25">
      <c r="C15" s="4">
        <v>0</v>
      </c>
      <c r="D15" s="4">
        <f t="shared" ca="1" si="2"/>
        <v>11</v>
      </c>
      <c r="E15" s="4">
        <f t="shared" ca="1" si="0"/>
        <v>11</v>
      </c>
      <c r="F15" s="4" t="str">
        <f t="shared" ca="1" si="1"/>
        <v>No</v>
      </c>
      <c r="G15" s="4" t="str">
        <f t="shared" ca="1" si="1"/>
        <v>No</v>
      </c>
      <c r="H15" s="4" t="str">
        <f t="shared" ca="1" si="1"/>
        <v>No</v>
      </c>
      <c r="I15" s="4" t="str">
        <f t="shared" ca="1" si="1"/>
        <v>No</v>
      </c>
      <c r="J15" s="4" t="str">
        <f t="shared" ca="1" si="1"/>
        <v>No</v>
      </c>
      <c r="K15" s="4" t="str">
        <f t="shared" ca="1" si="1"/>
        <v>No</v>
      </c>
      <c r="L15" s="4" t="str">
        <f t="shared" ca="1" si="1"/>
        <v>No</v>
      </c>
      <c r="M15" s="4" t="str">
        <f t="shared" ca="1" si="1"/>
        <v>No</v>
      </c>
    </row>
    <row r="16" spans="1:13" x14ac:dyDescent="0.25">
      <c r="C16" s="4">
        <v>0</v>
      </c>
      <c r="D16" s="4">
        <f t="shared" ca="1" si="2"/>
        <v>19</v>
      </c>
      <c r="E16" s="4">
        <f t="shared" ca="1" si="0"/>
        <v>19</v>
      </c>
      <c r="F16" s="4" t="str">
        <f t="shared" ca="1" si="1"/>
        <v>Yes</v>
      </c>
      <c r="G16" s="4" t="str">
        <f t="shared" ca="1" si="1"/>
        <v>Yes</v>
      </c>
      <c r="H16" s="4" t="str">
        <f t="shared" ca="1" si="1"/>
        <v>Yes</v>
      </c>
      <c r="I16" s="4" t="str">
        <f t="shared" ca="1" si="1"/>
        <v>Yes</v>
      </c>
      <c r="J16" s="4" t="str">
        <f t="shared" ca="1" si="1"/>
        <v>No</v>
      </c>
      <c r="K16" s="4" t="str">
        <f t="shared" ca="1" si="1"/>
        <v>No</v>
      </c>
      <c r="L16" s="4" t="str">
        <f t="shared" ca="1" si="1"/>
        <v>No</v>
      </c>
      <c r="M16" s="4" t="str">
        <f t="shared" ca="1" si="1"/>
        <v>No</v>
      </c>
    </row>
    <row r="17" spans="3:13" x14ac:dyDescent="0.25">
      <c r="C17" s="4">
        <v>0</v>
      </c>
      <c r="D17" s="4">
        <f t="shared" ca="1" si="2"/>
        <v>20</v>
      </c>
      <c r="E17" s="4">
        <f t="shared" ca="1" si="0"/>
        <v>20</v>
      </c>
      <c r="F17" s="4" t="str">
        <f t="shared" ca="1" si="1"/>
        <v>Yes</v>
      </c>
      <c r="G17" s="4" t="str">
        <f t="shared" ca="1" si="1"/>
        <v>Yes</v>
      </c>
      <c r="H17" s="4" t="str">
        <f t="shared" ca="1" si="1"/>
        <v>Yes</v>
      </c>
      <c r="I17" s="4" t="str">
        <f t="shared" ca="1" si="1"/>
        <v>Yes</v>
      </c>
      <c r="J17" s="4" t="str">
        <f t="shared" ca="1" si="1"/>
        <v>Yes</v>
      </c>
      <c r="K17" s="4" t="str">
        <f t="shared" ca="1" si="1"/>
        <v>No</v>
      </c>
      <c r="L17" s="4" t="str">
        <f t="shared" ca="1" si="1"/>
        <v>No</v>
      </c>
      <c r="M17" s="4" t="str">
        <f t="shared" ca="1" si="1"/>
        <v>No</v>
      </c>
    </row>
    <row r="18" spans="3:13" x14ac:dyDescent="0.25">
      <c r="C18" s="4">
        <v>0</v>
      </c>
      <c r="D18" s="4">
        <f t="shared" ca="1" si="2"/>
        <v>14</v>
      </c>
      <c r="E18" s="4">
        <f t="shared" ca="1" si="0"/>
        <v>14</v>
      </c>
      <c r="F18" s="4" t="str">
        <f t="shared" ca="1" si="1"/>
        <v>Yes</v>
      </c>
      <c r="G18" s="4" t="str">
        <f t="shared" ca="1" si="1"/>
        <v>Yes</v>
      </c>
      <c r="H18" s="4" t="str">
        <f t="shared" ca="1" si="1"/>
        <v>Yes</v>
      </c>
      <c r="I18" s="4" t="str">
        <f t="shared" ca="1" si="1"/>
        <v>No</v>
      </c>
      <c r="J18" s="4" t="str">
        <f t="shared" ca="1" si="1"/>
        <v>No</v>
      </c>
      <c r="K18" s="4" t="str">
        <f t="shared" ca="1" si="1"/>
        <v>No</v>
      </c>
      <c r="L18" s="4" t="str">
        <f t="shared" ca="1" si="1"/>
        <v>No</v>
      </c>
      <c r="M18" s="4" t="str">
        <f t="shared" ca="1" si="1"/>
        <v>No</v>
      </c>
    </row>
    <row r="19" spans="3:13" x14ac:dyDescent="0.25">
      <c r="C19" s="4">
        <v>0</v>
      </c>
      <c r="D19" s="4">
        <f t="shared" ca="1" si="2"/>
        <v>15</v>
      </c>
      <c r="E19" s="4">
        <f t="shared" ca="1" si="0"/>
        <v>15</v>
      </c>
      <c r="F19" s="4" t="str">
        <f t="shared" ca="1" si="1"/>
        <v>Yes</v>
      </c>
      <c r="G19" s="4" t="str">
        <f t="shared" ca="1" si="1"/>
        <v>Yes</v>
      </c>
      <c r="H19" s="4" t="str">
        <f t="shared" ca="1" si="1"/>
        <v>Yes</v>
      </c>
      <c r="I19" s="4" t="str">
        <f t="shared" ca="1" si="1"/>
        <v>Yes</v>
      </c>
      <c r="J19" s="4" t="str">
        <f t="shared" ca="1" si="1"/>
        <v>No</v>
      </c>
      <c r="K19" s="4" t="str">
        <f t="shared" ca="1" si="1"/>
        <v>No</v>
      </c>
      <c r="L19" s="4" t="str">
        <f t="shared" ca="1" si="1"/>
        <v>No</v>
      </c>
      <c r="M19" s="4" t="str">
        <f t="shared" ca="1" si="1"/>
        <v>No</v>
      </c>
    </row>
    <row r="20" spans="3:13" x14ac:dyDescent="0.25">
      <c r="C20" s="4">
        <v>0</v>
      </c>
      <c r="D20" s="4">
        <f t="shared" ca="1" si="2"/>
        <v>16</v>
      </c>
      <c r="E20" s="4">
        <f t="shared" ca="1" si="0"/>
        <v>16</v>
      </c>
      <c r="F20" s="4" t="str">
        <f t="shared" ca="1" si="1"/>
        <v>Yes</v>
      </c>
      <c r="G20" s="4" t="str">
        <f t="shared" ca="1" si="1"/>
        <v>Yes</v>
      </c>
      <c r="H20" s="4" t="str">
        <f t="shared" ca="1" si="1"/>
        <v>Yes</v>
      </c>
      <c r="I20" s="4" t="str">
        <f t="shared" ca="1" si="1"/>
        <v>Yes</v>
      </c>
      <c r="J20" s="4" t="str">
        <f t="shared" ca="1" si="1"/>
        <v>No</v>
      </c>
      <c r="K20" s="4" t="str">
        <f t="shared" ca="1" si="1"/>
        <v>No</v>
      </c>
      <c r="L20" s="4" t="str">
        <f t="shared" ca="1" si="1"/>
        <v>No</v>
      </c>
      <c r="M20" s="4" t="str">
        <f t="shared" ca="1" si="1"/>
        <v>No</v>
      </c>
    </row>
    <row r="21" spans="3:13" x14ac:dyDescent="0.25">
      <c r="C21" s="4">
        <v>0</v>
      </c>
      <c r="D21" s="4">
        <f t="shared" ca="1" si="2"/>
        <v>8</v>
      </c>
      <c r="E21" s="4">
        <f t="shared" ca="1" si="0"/>
        <v>8</v>
      </c>
      <c r="F21" s="4" t="str">
        <f t="shared" ca="1" si="1"/>
        <v>No</v>
      </c>
      <c r="G21" s="4" t="str">
        <f t="shared" ca="1" si="1"/>
        <v>No</v>
      </c>
      <c r="H21" s="4" t="str">
        <f t="shared" ca="1" si="1"/>
        <v>No</v>
      </c>
      <c r="I21" s="4" t="str">
        <f t="shared" ca="1" si="1"/>
        <v>No</v>
      </c>
      <c r="J21" s="4" t="str">
        <f t="shared" ca="1" si="1"/>
        <v>No</v>
      </c>
      <c r="K21" s="4" t="str">
        <f t="shared" ca="1" si="1"/>
        <v>No</v>
      </c>
      <c r="L21" s="4" t="str">
        <f t="shared" ca="1" si="1"/>
        <v>No</v>
      </c>
      <c r="M21" s="4" t="str">
        <f t="shared" ca="1" si="1"/>
        <v>No</v>
      </c>
    </row>
    <row r="22" spans="3:13" x14ac:dyDescent="0.25">
      <c r="C22" s="4">
        <v>0</v>
      </c>
      <c r="D22" s="4">
        <f ca="1">RANDBETWEEN(1,20)</f>
        <v>19</v>
      </c>
      <c r="E22" s="4">
        <f t="shared" ca="1" si="0"/>
        <v>19</v>
      </c>
      <c r="F22" s="4" t="str">
        <f t="shared" ca="1" si="1"/>
        <v>Yes</v>
      </c>
      <c r="G22" s="4" t="str">
        <f t="shared" ca="1" si="1"/>
        <v>Yes</v>
      </c>
      <c r="H22" s="4" t="str">
        <f t="shared" ca="1" si="1"/>
        <v>Yes</v>
      </c>
      <c r="I22" s="4" t="str">
        <f t="shared" ca="1" si="1"/>
        <v>Yes</v>
      </c>
      <c r="J22" s="4" t="str">
        <f t="shared" ca="1" si="1"/>
        <v>No</v>
      </c>
      <c r="K22" s="4" t="str">
        <f t="shared" ca="1" si="1"/>
        <v>No</v>
      </c>
      <c r="L22" s="4" t="str">
        <f t="shared" ca="1" si="1"/>
        <v>No</v>
      </c>
      <c r="M22" s="4" t="str">
        <f t="shared" ca="1" si="1"/>
        <v>No</v>
      </c>
    </row>
    <row r="23" spans="3:13" x14ac:dyDescent="0.25">
      <c r="C23" s="4">
        <v>0</v>
      </c>
      <c r="D23" s="4">
        <f t="shared" ca="1" si="2"/>
        <v>13</v>
      </c>
      <c r="E23" s="4">
        <f ca="1">D23+C23</f>
        <v>13</v>
      </c>
      <c r="F23" s="4" t="str">
        <f t="shared" ca="1" si="1"/>
        <v>Yes</v>
      </c>
      <c r="G23" s="4" t="str">
        <f t="shared" ca="1" si="1"/>
        <v>Yes</v>
      </c>
      <c r="H23" s="4" t="str">
        <f t="shared" ca="1" si="1"/>
        <v>No</v>
      </c>
      <c r="I23" s="4" t="str">
        <f t="shared" ca="1" si="1"/>
        <v>No</v>
      </c>
      <c r="J23" s="4" t="str">
        <f t="shared" ca="1" si="1"/>
        <v>No</v>
      </c>
      <c r="K23" s="4" t="str">
        <f t="shared" ca="1" si="1"/>
        <v>No</v>
      </c>
      <c r="L23" s="4" t="str">
        <f t="shared" ca="1" si="1"/>
        <v>No</v>
      </c>
      <c r="M23" s="4" t="str">
        <f t="shared" ca="1" si="1"/>
        <v>No</v>
      </c>
    </row>
    <row r="24" spans="3:13" x14ac:dyDescent="0.25">
      <c r="C24" s="4">
        <v>0</v>
      </c>
      <c r="D24" s="4">
        <f t="shared" ca="1" si="2"/>
        <v>8</v>
      </c>
      <c r="E24" s="4">
        <f ca="1">D24+C24</f>
        <v>8</v>
      </c>
      <c r="F24" s="4" t="str">
        <f t="shared" ca="1" si="1"/>
        <v>No</v>
      </c>
      <c r="G24" s="4" t="str">
        <f t="shared" ca="1" si="1"/>
        <v>No</v>
      </c>
      <c r="H24" s="4" t="str">
        <f t="shared" ca="1" si="1"/>
        <v>No</v>
      </c>
      <c r="I24" s="4" t="str">
        <f t="shared" ca="1" si="1"/>
        <v>No</v>
      </c>
      <c r="J24" s="4" t="str">
        <f t="shared" ca="1" si="1"/>
        <v>No</v>
      </c>
      <c r="K24" s="4" t="str">
        <f t="shared" ca="1" si="1"/>
        <v>No</v>
      </c>
      <c r="L24" s="4" t="str">
        <f t="shared" ca="1" si="1"/>
        <v>No</v>
      </c>
      <c r="M24" s="4" t="str">
        <f t="shared" ca="1" si="1"/>
        <v>No</v>
      </c>
    </row>
    <row r="25" spans="3:13" x14ac:dyDescent="0.25">
      <c r="C25" s="4">
        <v>0</v>
      </c>
      <c r="D25" s="4">
        <f t="shared" ca="1" si="2"/>
        <v>1</v>
      </c>
      <c r="E25" s="4">
        <f ca="1">D25+C25</f>
        <v>1</v>
      </c>
      <c r="F25" s="4" t="str">
        <f t="shared" ca="1" si="1"/>
        <v>No</v>
      </c>
      <c r="G25" s="4" t="str">
        <f t="shared" ca="1" si="1"/>
        <v>No</v>
      </c>
      <c r="H25" s="4" t="str">
        <f t="shared" ca="1" si="1"/>
        <v>No</v>
      </c>
      <c r="I25" s="4" t="str">
        <f t="shared" ca="1" si="1"/>
        <v>No</v>
      </c>
      <c r="J25" s="4" t="str">
        <f t="shared" ca="1" si="1"/>
        <v>No</v>
      </c>
      <c r="K25" s="4" t="str">
        <f t="shared" ca="1" si="1"/>
        <v>No</v>
      </c>
      <c r="L25" s="4" t="str">
        <f t="shared" ca="1" si="1"/>
        <v>No</v>
      </c>
      <c r="M25" s="4" t="str">
        <f t="shared" ca="1" si="1"/>
        <v>No</v>
      </c>
    </row>
  </sheetData>
  <conditionalFormatting sqref="F3:M25">
    <cfRule type="cellIs" dxfId="3" priority="7" operator="equal">
      <formula>"No"</formula>
    </cfRule>
    <cfRule type="cellIs" dxfId="2" priority="8" operator="equal">
      <formula>"Yes"</formula>
    </cfRule>
  </conditionalFormatting>
  <conditionalFormatting sqref="D1:D1048576">
    <cfRule type="cellIs" dxfId="1" priority="5" operator="equal">
      <formula>20</formula>
    </cfRule>
    <cfRule type="cellIs" dxfId="0" priority="6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.75" x14ac:dyDescent="0.25"/>
  <cols>
    <col min="1" max="1" width="8.625" style="1" bestFit="1" customWidth="1"/>
    <col min="2" max="2" width="3.5" style="4" customWidth="1"/>
    <col min="3" max="7" width="3.875" style="4" bestFit="1" customWidth="1"/>
    <col min="8" max="13" width="8.75" style="4" customWidth="1"/>
    <col min="14" max="16384" width="9" style="4"/>
  </cols>
  <sheetData>
    <row r="1" spans="1:15" s="1" customFormat="1" ht="17.25" thickTop="1" thickBot="1" x14ac:dyDescent="0.3">
      <c r="A1" s="16" t="s">
        <v>20</v>
      </c>
      <c r="B1" s="17" t="s">
        <v>21</v>
      </c>
      <c r="C1" s="17" t="s">
        <v>22</v>
      </c>
      <c r="D1" s="17" t="s">
        <v>23</v>
      </c>
      <c r="E1" s="17" t="s">
        <v>24</v>
      </c>
      <c r="F1" s="17" t="s">
        <v>25</v>
      </c>
      <c r="G1" s="18" t="s">
        <v>26</v>
      </c>
      <c r="K1" s="16" t="s">
        <v>20</v>
      </c>
      <c r="L1" s="18" t="s">
        <v>53</v>
      </c>
      <c r="N1" s="16" t="s">
        <v>54</v>
      </c>
      <c r="O1" s="18" t="s">
        <v>53</v>
      </c>
    </row>
    <row r="2" spans="1:15" x14ac:dyDescent="0.25">
      <c r="A2" s="13" t="s">
        <v>19</v>
      </c>
      <c r="B2" s="14">
        <f ca="1">RANDBETWEEN(1,3)</f>
        <v>2</v>
      </c>
      <c r="C2" s="14">
        <f ca="1">RANDBETWEEN(1,3)+RANDBETWEEN(1,3)</f>
        <v>4</v>
      </c>
      <c r="D2" s="14">
        <f ca="1">RANDBETWEEN(1,3)+RANDBETWEEN(1,3)+RANDBETWEEN(1,3)</f>
        <v>7</v>
      </c>
      <c r="E2" s="14">
        <f ca="1">RANDBETWEEN(1,3)+RANDBETWEEN(1,3)+RANDBETWEEN(1,3)+RANDBETWEEN(1,3)</f>
        <v>8</v>
      </c>
      <c r="F2" s="14">
        <f ca="1">RANDBETWEEN(1,3)+RANDBETWEEN(1,3)+RANDBETWEEN(1,3)+RANDBETWEEN(1,3)+RANDBETWEEN(1,3)</f>
        <v>11</v>
      </c>
      <c r="G2" s="15">
        <f ca="1">RANDBETWEEN(1,3)+RANDBETWEEN(1,3)+RANDBETWEEN(1,3)+RANDBETWEEN(1,3)+RANDBETWEEN(1,3)+RANDBETWEEN(1,3)</f>
        <v>14</v>
      </c>
      <c r="K2" s="13" t="s">
        <v>19</v>
      </c>
      <c r="L2" s="35">
        <f t="shared" ref="L2:L9" ca="1" si="0">STDEV(B2:G2)</f>
        <v>4.4121045620731456</v>
      </c>
      <c r="N2" s="13" t="s">
        <v>21</v>
      </c>
      <c r="O2" s="35">
        <f ca="1">STDEV(B2:B9)</f>
        <v>28.447633594780026</v>
      </c>
    </row>
    <row r="3" spans="1:15" x14ac:dyDescent="0.25">
      <c r="A3" s="7" t="s">
        <v>18</v>
      </c>
      <c r="B3" s="8">
        <f ca="1">RANDBETWEEN(1,4)</f>
        <v>4</v>
      </c>
      <c r="C3" s="8">
        <f ca="1">RANDBETWEEN(1,4)+RANDBETWEEN(1,4)</f>
        <v>4</v>
      </c>
      <c r="D3" s="8">
        <f ca="1">RANDBETWEEN(1,4)+RANDBETWEEN(1,4)+RANDBETWEEN(1,4)</f>
        <v>5</v>
      </c>
      <c r="E3" s="8">
        <f ca="1">RANDBETWEEN(1,4)+RANDBETWEEN(1,4)+RANDBETWEEN(1,4)+RANDBETWEEN(1,4)</f>
        <v>11</v>
      </c>
      <c r="F3" s="8">
        <f ca="1">RANDBETWEEN(1,4)+RANDBETWEEN(1,4)+RANDBETWEEN(1,4)+RANDBETWEEN(1,4)+RANDBETWEEN(1,4)</f>
        <v>15</v>
      </c>
      <c r="G3" s="9">
        <f ca="1">RANDBETWEEN(1,4)+RANDBETWEEN(1,4)+RANDBETWEEN(1,4)+RANDBETWEEN(1,4)+RANDBETWEEN(1,4)+RANDBETWEEN(1,4)</f>
        <v>14</v>
      </c>
      <c r="K3" s="7" t="s">
        <v>18</v>
      </c>
      <c r="L3" s="36">
        <f t="shared" ca="1" si="0"/>
        <v>5.1153364177409353</v>
      </c>
      <c r="N3" s="7" t="s">
        <v>22</v>
      </c>
      <c r="O3" s="36">
        <f ca="1">STDEV(C2:C9)</f>
        <v>7.0596944490739624</v>
      </c>
    </row>
    <row r="4" spans="1:15" x14ac:dyDescent="0.25">
      <c r="A4" s="7" t="s">
        <v>17</v>
      </c>
      <c r="B4" s="8">
        <f ca="1">RANDBETWEEN(1,6)</f>
        <v>1</v>
      </c>
      <c r="C4" s="8">
        <f ca="1">RANDBETWEEN(1,6)+RANDBETWEEN(1,6)</f>
        <v>8</v>
      </c>
      <c r="D4" s="8">
        <f ca="1">RANDBETWEEN(1,6)+RANDBETWEEN(1,6)+RANDBETWEEN(1,6)</f>
        <v>11</v>
      </c>
      <c r="E4" s="8">
        <f ca="1">RANDBETWEEN(1,6)+RANDBETWEEN(1,6)+RANDBETWEEN(1,6)+RANDBETWEEN(1,6)</f>
        <v>13</v>
      </c>
      <c r="F4" s="8">
        <f ca="1">RANDBETWEEN(1,6)+RANDBETWEEN(1,6)+RANDBETWEEN(1,6)+RANDBETWEEN(1,6)+RANDBETWEEN(1,6)</f>
        <v>11</v>
      </c>
      <c r="G4" s="9">
        <f ca="1">RANDBETWEEN(1,6)+RANDBETWEEN(1,6)+RANDBETWEEN(1,6)+RANDBETWEEN(1,6)+RANDBETWEEN(1,6)+RANDBETWEEN(1,6)</f>
        <v>28</v>
      </c>
      <c r="K4" s="7" t="s">
        <v>17</v>
      </c>
      <c r="L4" s="36">
        <f t="shared" ca="1" si="0"/>
        <v>8.8994381845147963</v>
      </c>
      <c r="N4" s="7" t="s">
        <v>23</v>
      </c>
      <c r="O4" s="36">
        <f ca="1">STDEV(D2:D9)</f>
        <v>34.483691797717945</v>
      </c>
    </row>
    <row r="5" spans="1:15" x14ac:dyDescent="0.25">
      <c r="A5" s="7" t="s">
        <v>16</v>
      </c>
      <c r="B5" s="8">
        <f ca="1">RANDBETWEEN(1,8)</f>
        <v>8</v>
      </c>
      <c r="C5" s="8">
        <f ca="1">RANDBETWEEN(1,8)+RANDBETWEEN(1,8)</f>
        <v>9</v>
      </c>
      <c r="D5" s="8">
        <f ca="1">RANDBETWEEN(1,8)+RANDBETWEEN(1,8)+RANDBETWEEN(1,8)</f>
        <v>22</v>
      </c>
      <c r="E5" s="8">
        <f ca="1">RANDBETWEEN(1,8)+RANDBETWEEN(1,8)+RANDBETWEEN(1,8)+RANDBETWEEN(1,8)</f>
        <v>22</v>
      </c>
      <c r="F5" s="8">
        <f ca="1">RANDBETWEEN(1,8)+RANDBETWEEN(1,8)+RANDBETWEEN(1,8)+RANDBETWEEN(1,8)+RANDBETWEEN(1,8)</f>
        <v>30</v>
      </c>
      <c r="G5" s="9">
        <f ca="1">RANDBETWEEN(1,8)+RANDBETWEEN(1,8)+RANDBETWEEN(1,8)+RANDBETWEEN(1,8)+RANDBETWEEN(1,8)+RANDBETWEEN(1,8)</f>
        <v>28</v>
      </c>
      <c r="K5" s="7" t="s">
        <v>16</v>
      </c>
      <c r="L5" s="36">
        <f t="shared" ca="1" si="0"/>
        <v>9.3470137833784488</v>
      </c>
      <c r="N5" s="7" t="s">
        <v>24</v>
      </c>
      <c r="O5" s="36">
        <f ca="1">STDEV(E2:E9)</f>
        <v>31.218126602527395</v>
      </c>
    </row>
    <row r="6" spans="1:15" x14ac:dyDescent="0.25">
      <c r="A6" s="7" t="s">
        <v>15</v>
      </c>
      <c r="B6" s="8">
        <f ca="1">RANDBETWEEN(1,10)</f>
        <v>6</v>
      </c>
      <c r="C6" s="8">
        <f ca="1">RANDBETWEEN(1,10)+RANDBETWEEN(1,10)</f>
        <v>9</v>
      </c>
      <c r="D6" s="8">
        <f ca="1">RANDBETWEEN(1,10)+RANDBETWEEN(1,10)+RANDBETWEEN(1,10)</f>
        <v>18</v>
      </c>
      <c r="E6" s="8">
        <f ca="1">RANDBETWEEN(1,10)+RANDBETWEEN(1,10)+RANDBETWEEN(1,10)+RANDBETWEEN(1,10)</f>
        <v>22</v>
      </c>
      <c r="F6" s="8">
        <f ca="1">RANDBETWEEN(1,10)+RANDBETWEEN(1,10)+RANDBETWEEN(1,10)+RANDBETWEEN(1,10)+RANDBETWEEN(1,10)</f>
        <v>25</v>
      </c>
      <c r="G6" s="9">
        <f ca="1">RANDBETWEEN(1,10)+RANDBETWEEN(1,10)+RANDBETWEEN(1,10)+RANDBETWEEN(1,10)+RANDBETWEEN(1,10)+RANDBETWEEN(1,10)</f>
        <v>27</v>
      </c>
      <c r="K6" s="7" t="s">
        <v>15</v>
      </c>
      <c r="L6" s="36">
        <f t="shared" ca="1" si="0"/>
        <v>8.6120071218425416</v>
      </c>
      <c r="N6" s="7" t="s">
        <v>25</v>
      </c>
      <c r="O6" s="36">
        <f ca="1">STDEV(F2:F9)</f>
        <v>71.431160667356608</v>
      </c>
    </row>
    <row r="7" spans="1:15" ht="16.5" thickBot="1" x14ac:dyDescent="0.3">
      <c r="A7" s="7" t="s">
        <v>14</v>
      </c>
      <c r="B7" s="8">
        <f ca="1">RANDBETWEEN(1,12)</f>
        <v>5</v>
      </c>
      <c r="C7" s="8">
        <f ca="1">RANDBETWEEN(1,12)+RANDBETWEEN(1,12)</f>
        <v>12</v>
      </c>
      <c r="D7" s="8">
        <f ca="1">RANDBETWEEN(1,12)+RANDBETWEEN(1,12)+RANDBETWEEN(1,12)</f>
        <v>23</v>
      </c>
      <c r="E7" s="8">
        <f ca="1">RANDBETWEEN(1,12)+RANDBETWEEN(1,12)+RANDBETWEEN(1,12)+RANDBETWEEN(1,12)</f>
        <v>22</v>
      </c>
      <c r="F7" s="8">
        <f ca="1">RANDBETWEEN(1,12)+RANDBETWEEN(1,12)+RANDBETWEEN(1,12)+RANDBETWEEN(1,12)+RANDBETWEEN(1,12)</f>
        <v>40</v>
      </c>
      <c r="G7" s="9">
        <f ca="1">RANDBETWEEN(1,12)+RANDBETWEEN(1,12)+RANDBETWEEN(1,12)+RANDBETWEEN(1,12)+RANDBETWEEN(1,12)+RANDBETWEEN(1,12)</f>
        <v>29</v>
      </c>
      <c r="K7" s="7" t="s">
        <v>14</v>
      </c>
      <c r="L7" s="36">
        <f t="shared" ca="1" si="0"/>
        <v>12.351787994726379</v>
      </c>
      <c r="N7" s="10" t="s">
        <v>26</v>
      </c>
      <c r="O7" s="37">
        <f ca="1">STDEV(G2:G9)</f>
        <v>94.630767421896891</v>
      </c>
    </row>
    <row r="8" spans="1:15" ht="16.5" thickTop="1" x14ac:dyDescent="0.25">
      <c r="A8" s="7" t="s">
        <v>13</v>
      </c>
      <c r="B8" s="8">
        <f ca="1">RANDBETWEEN(1,20)</f>
        <v>8</v>
      </c>
      <c r="C8" s="8">
        <f ca="1">RANDBETWEEN(1,20)+RANDBETWEEN(1,20)</f>
        <v>24</v>
      </c>
      <c r="D8" s="8">
        <f ca="1">RANDBETWEEN(1,20)+RANDBETWEEN(1,20)+RANDBETWEEN(1,20)</f>
        <v>24</v>
      </c>
      <c r="E8" s="8">
        <f ca="1">RANDBETWEEN(1,20)+RANDBETWEEN(1,20)+RANDBETWEEN(1,20)+RANDBETWEEN(1,20)</f>
        <v>43</v>
      </c>
      <c r="F8" s="8">
        <f ca="1">RANDBETWEEN(1,20)+RANDBETWEEN(1,20)+RANDBETWEEN(1,20)+RANDBETWEEN(1,20)+RANDBETWEEN(1,20)</f>
        <v>43</v>
      </c>
      <c r="G8" s="9">
        <f ca="1">RANDBETWEEN(1,20)+RANDBETWEEN(1,20)+RANDBETWEEN(1,20)+RANDBETWEEN(1,20)+RANDBETWEEN(1,20)+RANDBETWEEN(1,20)</f>
        <v>72</v>
      </c>
      <c r="K8" s="7" t="s">
        <v>13</v>
      </c>
      <c r="L8" s="36">
        <f t="shared" ca="1" si="0"/>
        <v>22.205104518255855</v>
      </c>
    </row>
    <row r="9" spans="1:15" ht="16.5" thickBot="1" x14ac:dyDescent="0.3">
      <c r="A9" s="10" t="s">
        <v>30</v>
      </c>
      <c r="B9" s="11">
        <f ca="1">RANDBETWEEN(1,100)</f>
        <v>85</v>
      </c>
      <c r="C9" s="11">
        <f ca="1">RANDBETWEEN(1,100)+RANDBETWEEN(1,100)</f>
        <v>19</v>
      </c>
      <c r="D9" s="11">
        <f ca="1">RANDBETWEEN(1,100)+RANDBETWEEN(1,100)+RANDBETWEEN(1,100)</f>
        <v>111</v>
      </c>
      <c r="E9" s="11">
        <f ca="1">RANDBETWEEN(1,100)+RANDBETWEEN(1,100)+RANDBETWEEN(1,100)+RANDBETWEEN(1,100)</f>
        <v>103</v>
      </c>
      <c r="F9" s="11">
        <f ca="1">RANDBETWEEN(1,100)+RANDBETWEEN(1,100)+RANDBETWEEN(1,100)+RANDBETWEEN(1,100)+RANDBETWEEN(1,100)</f>
        <v>224</v>
      </c>
      <c r="G9" s="12">
        <f ca="1">RANDBETWEEN(1,100)+RANDBETWEEN(1,100)+RANDBETWEEN(1,100)+RANDBETWEEN(1,100)+RANDBETWEEN(1,100)+RANDBETWEEN(1,100)</f>
        <v>293</v>
      </c>
      <c r="K9" s="10" t="s">
        <v>30</v>
      </c>
      <c r="L9" s="37">
        <f t="shared" ca="1" si="0"/>
        <v>100.33626795265342</v>
      </c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Attacks</vt:lpstr>
      <vt:lpstr>HPs</vt:lpstr>
      <vt:lpstr>Checks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2011-08-19T15:48:34Z</cp:lastPrinted>
  <dcterms:created xsi:type="dcterms:W3CDTF">2011-08-12T18:00:42Z</dcterms:created>
  <dcterms:modified xsi:type="dcterms:W3CDTF">2012-08-25T18:00:16Z</dcterms:modified>
</cp:coreProperties>
</file>