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-15" windowWidth="12120" windowHeight="10725"/>
  </bookViews>
  <sheets>
    <sheet name="Initiative" sheetId="13" r:id="rId1"/>
    <sheet name="Checks" sheetId="10" r:id="rId2"/>
    <sheet name="Attacks" sheetId="3" r:id="rId3"/>
    <sheet name="HPs" sheetId="14" r:id="rId4"/>
    <sheet name="Rolls" sheetId="12" r:id="rId5"/>
  </sheets>
  <calcPr calcId="145621"/>
</workbook>
</file>

<file path=xl/calcChain.xml><?xml version="1.0" encoding="utf-8"?>
<calcChain xmlns="http://schemas.openxmlformats.org/spreadsheetml/2006/main">
  <c r="S16" i="14" l="1"/>
  <c r="S15" i="14"/>
  <c r="S14" i="14"/>
  <c r="S13" i="14"/>
  <c r="S12" i="14"/>
  <c r="S11" i="14"/>
  <c r="S10" i="14"/>
  <c r="S9" i="14"/>
  <c r="S8" i="14"/>
  <c r="S7" i="14"/>
  <c r="S6" i="14"/>
  <c r="S5" i="14"/>
  <c r="S4" i="14"/>
  <c r="S3" i="14"/>
  <c r="E27" i="3" l="1"/>
  <c r="F27" i="3" s="1"/>
  <c r="Q27" i="3"/>
  <c r="R27" i="3" s="1"/>
  <c r="E28" i="3"/>
  <c r="F28" i="3" s="1"/>
  <c r="Q28" i="3"/>
  <c r="R28" i="3" s="1"/>
  <c r="E29" i="3"/>
  <c r="F29" i="3" s="1"/>
  <c r="Q29" i="3"/>
  <c r="R29" i="3" s="1"/>
  <c r="E30" i="3"/>
  <c r="F30" i="3" s="1"/>
  <c r="Q30" i="3"/>
  <c r="R30" i="3" s="1"/>
  <c r="E31" i="3"/>
  <c r="F31" i="3" s="1"/>
  <c r="Q31" i="3"/>
  <c r="R31" i="3" s="1"/>
  <c r="G31" i="3" l="1"/>
  <c r="I31" i="3"/>
  <c r="K31" i="3"/>
  <c r="M31" i="3"/>
  <c r="H31" i="3"/>
  <c r="J31" i="3"/>
  <c r="L31" i="3"/>
  <c r="N31" i="3"/>
  <c r="I30" i="3"/>
  <c r="M30" i="3"/>
  <c r="H30" i="3"/>
  <c r="J30" i="3"/>
  <c r="L30" i="3"/>
  <c r="N30" i="3"/>
  <c r="G30" i="3"/>
  <c r="K30" i="3"/>
  <c r="G29" i="3"/>
  <c r="I29" i="3"/>
  <c r="K29" i="3"/>
  <c r="M29" i="3"/>
  <c r="H29" i="3"/>
  <c r="J29" i="3"/>
  <c r="L29" i="3"/>
  <c r="N29" i="3"/>
  <c r="G28" i="3"/>
  <c r="I28" i="3"/>
  <c r="K28" i="3"/>
  <c r="M28" i="3"/>
  <c r="H28" i="3"/>
  <c r="J28" i="3"/>
  <c r="L28" i="3"/>
  <c r="N28" i="3"/>
  <c r="S31" i="3"/>
  <c r="U31" i="3"/>
  <c r="W31" i="3"/>
  <c r="Y31" i="3"/>
  <c r="T31" i="3"/>
  <c r="V31" i="3"/>
  <c r="X31" i="3"/>
  <c r="Z31" i="3"/>
  <c r="S30" i="3"/>
  <c r="U30" i="3"/>
  <c r="W30" i="3"/>
  <c r="Y30" i="3"/>
  <c r="T30" i="3"/>
  <c r="V30" i="3"/>
  <c r="X30" i="3"/>
  <c r="Z30" i="3"/>
  <c r="U29" i="3"/>
  <c r="W29" i="3"/>
  <c r="Y29" i="3"/>
  <c r="T29" i="3"/>
  <c r="V29" i="3"/>
  <c r="X29" i="3"/>
  <c r="Z29" i="3"/>
  <c r="S29" i="3"/>
  <c r="S28" i="3"/>
  <c r="U28" i="3"/>
  <c r="W28" i="3"/>
  <c r="Y28" i="3"/>
  <c r="T28" i="3"/>
  <c r="V28" i="3"/>
  <c r="X28" i="3"/>
  <c r="Z28" i="3"/>
  <c r="S27" i="3"/>
  <c r="U27" i="3"/>
  <c r="W27" i="3"/>
  <c r="Y27" i="3"/>
  <c r="T27" i="3"/>
  <c r="V27" i="3"/>
  <c r="X27" i="3"/>
  <c r="Z27" i="3"/>
  <c r="G27" i="3"/>
  <c r="I27" i="3"/>
  <c r="K27" i="3"/>
  <c r="M27" i="3"/>
  <c r="H27" i="3"/>
  <c r="J27" i="3"/>
  <c r="L27" i="3"/>
  <c r="N27" i="3"/>
  <c r="C11" i="13"/>
  <c r="D11" i="13" s="1"/>
  <c r="C10" i="13"/>
  <c r="D10" i="13" s="1"/>
  <c r="C9" i="13"/>
  <c r="D9" i="13" s="1"/>
  <c r="C8" i="13"/>
  <c r="D8" i="13" s="1"/>
  <c r="C7" i="13"/>
  <c r="D7" i="13" s="1"/>
  <c r="C6" i="13"/>
  <c r="D6" i="13" s="1"/>
  <c r="C5" i="13"/>
  <c r="D5" i="13" s="1"/>
  <c r="H9" i="13" l="1"/>
  <c r="H8" i="13"/>
  <c r="H7" i="13"/>
  <c r="C4" i="13"/>
  <c r="D4" i="13" s="1"/>
  <c r="C3" i="13"/>
  <c r="D3" i="13" s="1"/>
  <c r="C2" i="13"/>
  <c r="D2" i="13" s="1"/>
  <c r="H10" i="13" l="1"/>
  <c r="E3" i="3" l="1"/>
  <c r="Q26" i="3"/>
  <c r="R26" i="3" s="1"/>
  <c r="T26" i="3" s="1"/>
  <c r="E26" i="3"/>
  <c r="F26" i="3" s="1"/>
  <c r="H26" i="3" s="1"/>
  <c r="Q25" i="3"/>
  <c r="R25" i="3" s="1"/>
  <c r="T25" i="3" s="1"/>
  <c r="E25" i="3"/>
  <c r="F25" i="3" s="1"/>
  <c r="H25" i="3" s="1"/>
  <c r="Q24" i="3"/>
  <c r="R24" i="3" s="1"/>
  <c r="T24" i="3" s="1"/>
  <c r="E24" i="3"/>
  <c r="F24" i="3" s="1"/>
  <c r="M24" i="3" s="1"/>
  <c r="Q23" i="3"/>
  <c r="R23" i="3" s="1"/>
  <c r="Z23" i="3" s="1"/>
  <c r="E23" i="3"/>
  <c r="F23" i="3" s="1"/>
  <c r="N23" i="3" s="1"/>
  <c r="Q22" i="3"/>
  <c r="R22" i="3" s="1"/>
  <c r="Z22" i="3" s="1"/>
  <c r="E22" i="3"/>
  <c r="F22" i="3" s="1"/>
  <c r="N22" i="3" s="1"/>
  <c r="Q21" i="3"/>
  <c r="R21" i="3" s="1"/>
  <c r="E21" i="3"/>
  <c r="F21" i="3" s="1"/>
  <c r="Q20" i="3"/>
  <c r="R20" i="3" s="1"/>
  <c r="E20" i="3"/>
  <c r="F20" i="3" s="1"/>
  <c r="Q19" i="3"/>
  <c r="R19" i="3" s="1"/>
  <c r="E19" i="3"/>
  <c r="F19" i="3" s="1"/>
  <c r="Q18" i="3"/>
  <c r="R18" i="3" s="1"/>
  <c r="E18" i="3"/>
  <c r="F18" i="3" s="1"/>
  <c r="Q17" i="3"/>
  <c r="R17" i="3" s="1"/>
  <c r="E17" i="3"/>
  <c r="F17" i="3" s="1"/>
  <c r="Q16" i="3"/>
  <c r="R16" i="3" s="1"/>
  <c r="E16" i="3"/>
  <c r="F16" i="3" s="1"/>
  <c r="Q15" i="3"/>
  <c r="R15" i="3" s="1"/>
  <c r="E15" i="3"/>
  <c r="F15" i="3" s="1"/>
  <c r="Q14" i="3"/>
  <c r="R14" i="3" s="1"/>
  <c r="E14" i="3"/>
  <c r="F14" i="3" s="1"/>
  <c r="Q13" i="3"/>
  <c r="R13" i="3" s="1"/>
  <c r="E13" i="3"/>
  <c r="F13" i="3" s="1"/>
  <c r="Q12" i="3"/>
  <c r="R12" i="3" s="1"/>
  <c r="E12" i="3"/>
  <c r="F12" i="3" s="1"/>
  <c r="Q11" i="3"/>
  <c r="R11" i="3" s="1"/>
  <c r="E11" i="3"/>
  <c r="F11" i="3" s="1"/>
  <c r="Q10" i="3"/>
  <c r="R10" i="3" s="1"/>
  <c r="E10" i="3"/>
  <c r="F10" i="3" s="1"/>
  <c r="Q9" i="3"/>
  <c r="R9" i="3" s="1"/>
  <c r="E9" i="3"/>
  <c r="F9" i="3" s="1"/>
  <c r="Q8" i="3"/>
  <c r="R8" i="3" s="1"/>
  <c r="E8" i="3"/>
  <c r="F8" i="3" s="1"/>
  <c r="Q7" i="3"/>
  <c r="R7" i="3" s="1"/>
  <c r="E7" i="3"/>
  <c r="F7" i="3" s="1"/>
  <c r="N7" i="3" s="1"/>
  <c r="Q6" i="3"/>
  <c r="R6" i="3" s="1"/>
  <c r="E6" i="3"/>
  <c r="F6" i="3" s="1"/>
  <c r="Q5" i="3"/>
  <c r="R5" i="3" s="1"/>
  <c r="E5" i="3"/>
  <c r="F5" i="3" s="1"/>
  <c r="Q4" i="3"/>
  <c r="R4" i="3" s="1"/>
  <c r="E4" i="3"/>
  <c r="F4" i="3" s="1"/>
  <c r="Q3" i="3"/>
  <c r="R3" i="3" s="1"/>
  <c r="S3" i="3" s="1"/>
  <c r="F3" i="3"/>
  <c r="W3" i="3" l="1"/>
  <c r="X24" i="3"/>
  <c r="L25" i="3"/>
  <c r="X25" i="3"/>
  <c r="L26" i="3"/>
  <c r="N3" i="3"/>
  <c r="L3" i="3"/>
  <c r="J3" i="3"/>
  <c r="H3" i="3"/>
  <c r="I3" i="3"/>
  <c r="M3" i="3"/>
  <c r="M4" i="3"/>
  <c r="L4" i="3"/>
  <c r="J4" i="3"/>
  <c r="H4" i="3"/>
  <c r="I4" i="3"/>
  <c r="N4" i="3"/>
  <c r="Y4" i="3"/>
  <c r="W4" i="3"/>
  <c r="U4" i="3"/>
  <c r="S4" i="3"/>
  <c r="X4" i="3"/>
  <c r="T4" i="3"/>
  <c r="Z4" i="3"/>
  <c r="M5" i="3"/>
  <c r="K5" i="3"/>
  <c r="I5" i="3"/>
  <c r="G5" i="3"/>
  <c r="L5" i="3"/>
  <c r="H5" i="3"/>
  <c r="N5" i="3"/>
  <c r="Y5" i="3"/>
  <c r="W5" i="3"/>
  <c r="U5" i="3"/>
  <c r="S5" i="3"/>
  <c r="X5" i="3"/>
  <c r="T5" i="3"/>
  <c r="Z5" i="3"/>
  <c r="M6" i="3"/>
  <c r="K6" i="3"/>
  <c r="I6" i="3"/>
  <c r="G6" i="3"/>
  <c r="L6" i="3"/>
  <c r="H6" i="3"/>
  <c r="N6" i="3"/>
  <c r="Y6" i="3"/>
  <c r="W6" i="3"/>
  <c r="U6" i="3"/>
  <c r="S6" i="3"/>
  <c r="X6" i="3"/>
  <c r="T6" i="3"/>
  <c r="Z6" i="3"/>
  <c r="M7" i="3"/>
  <c r="K7" i="3"/>
  <c r="I7" i="3"/>
  <c r="G7" i="3"/>
  <c r="L7" i="3"/>
  <c r="H7" i="3"/>
  <c r="Y7" i="3"/>
  <c r="W7" i="3"/>
  <c r="U7" i="3"/>
  <c r="S7" i="3"/>
  <c r="X7" i="3"/>
  <c r="T7" i="3"/>
  <c r="Z7" i="3"/>
  <c r="M8" i="3"/>
  <c r="K8" i="3"/>
  <c r="I8" i="3"/>
  <c r="G8" i="3"/>
  <c r="L8" i="3"/>
  <c r="H8" i="3"/>
  <c r="N8" i="3"/>
  <c r="G3" i="3"/>
  <c r="K3" i="3"/>
  <c r="Z3" i="3"/>
  <c r="X3" i="3"/>
  <c r="V3" i="3"/>
  <c r="T3" i="3"/>
  <c r="U3" i="3"/>
  <c r="Y3" i="3"/>
  <c r="G4" i="3"/>
  <c r="K4" i="3"/>
  <c r="V4" i="3"/>
  <c r="J5" i="3"/>
  <c r="V5" i="3"/>
  <c r="J6" i="3"/>
  <c r="V6" i="3"/>
  <c r="J7" i="3"/>
  <c r="V7" i="3"/>
  <c r="J8" i="3"/>
  <c r="Y8" i="3"/>
  <c r="W8" i="3"/>
  <c r="U8" i="3"/>
  <c r="S8" i="3"/>
  <c r="V8" i="3"/>
  <c r="M9" i="3"/>
  <c r="K9" i="3"/>
  <c r="I9" i="3"/>
  <c r="G9" i="3"/>
  <c r="J9" i="3"/>
  <c r="N9" i="3"/>
  <c r="Y9" i="3"/>
  <c r="W9" i="3"/>
  <c r="U9" i="3"/>
  <c r="S9" i="3"/>
  <c r="V9" i="3"/>
  <c r="Z9" i="3"/>
  <c r="M10" i="3"/>
  <c r="K10" i="3"/>
  <c r="I10" i="3"/>
  <c r="G10" i="3"/>
  <c r="J10" i="3"/>
  <c r="N10" i="3"/>
  <c r="Y10" i="3"/>
  <c r="W10" i="3"/>
  <c r="U10" i="3"/>
  <c r="S10" i="3"/>
  <c r="V10" i="3"/>
  <c r="Z10" i="3"/>
  <c r="M11" i="3"/>
  <c r="K11" i="3"/>
  <c r="I11" i="3"/>
  <c r="G11" i="3"/>
  <c r="J11" i="3"/>
  <c r="N11" i="3"/>
  <c r="Y11" i="3"/>
  <c r="W11" i="3"/>
  <c r="U11" i="3"/>
  <c r="S11" i="3"/>
  <c r="V11" i="3"/>
  <c r="Z11" i="3"/>
  <c r="M12" i="3"/>
  <c r="K12" i="3"/>
  <c r="I12" i="3"/>
  <c r="G12" i="3"/>
  <c r="J12" i="3"/>
  <c r="N12" i="3"/>
  <c r="Y12" i="3"/>
  <c r="W12" i="3"/>
  <c r="U12" i="3"/>
  <c r="S12" i="3"/>
  <c r="V12" i="3"/>
  <c r="Z12" i="3"/>
  <c r="M13" i="3"/>
  <c r="K13" i="3"/>
  <c r="I13" i="3"/>
  <c r="G13" i="3"/>
  <c r="J13" i="3"/>
  <c r="N13" i="3"/>
  <c r="Y13" i="3"/>
  <c r="W13" i="3"/>
  <c r="U13" i="3"/>
  <c r="S13" i="3"/>
  <c r="V13" i="3"/>
  <c r="Z13" i="3"/>
  <c r="M14" i="3"/>
  <c r="K14" i="3"/>
  <c r="I14" i="3"/>
  <c r="G14" i="3"/>
  <c r="J14" i="3"/>
  <c r="N14" i="3"/>
  <c r="Y14" i="3"/>
  <c r="W14" i="3"/>
  <c r="U14" i="3"/>
  <c r="S14" i="3"/>
  <c r="V14" i="3"/>
  <c r="Z14" i="3"/>
  <c r="M15" i="3"/>
  <c r="K15" i="3"/>
  <c r="I15" i="3"/>
  <c r="G15" i="3"/>
  <c r="J15" i="3"/>
  <c r="N15" i="3"/>
  <c r="Y15" i="3"/>
  <c r="W15" i="3"/>
  <c r="U15" i="3"/>
  <c r="S15" i="3"/>
  <c r="V15" i="3"/>
  <c r="Z15" i="3"/>
  <c r="M16" i="3"/>
  <c r="K16" i="3"/>
  <c r="I16" i="3"/>
  <c r="G16" i="3"/>
  <c r="J16" i="3"/>
  <c r="N16" i="3"/>
  <c r="Y16" i="3"/>
  <c r="W16" i="3"/>
  <c r="U16" i="3"/>
  <c r="S16" i="3"/>
  <c r="V16" i="3"/>
  <c r="Z16" i="3"/>
  <c r="M17" i="3"/>
  <c r="K17" i="3"/>
  <c r="I17" i="3"/>
  <c r="G17" i="3"/>
  <c r="J17" i="3"/>
  <c r="N17" i="3"/>
  <c r="Y17" i="3"/>
  <c r="W17" i="3"/>
  <c r="U17" i="3"/>
  <c r="S17" i="3"/>
  <c r="V17" i="3"/>
  <c r="Z17" i="3"/>
  <c r="M18" i="3"/>
  <c r="K18" i="3"/>
  <c r="I18" i="3"/>
  <c r="G18" i="3"/>
  <c r="J18" i="3"/>
  <c r="N18" i="3"/>
  <c r="Y18" i="3"/>
  <c r="W18" i="3"/>
  <c r="U18" i="3"/>
  <c r="S18" i="3"/>
  <c r="V18" i="3"/>
  <c r="Z18" i="3"/>
  <c r="M19" i="3"/>
  <c r="K19" i="3"/>
  <c r="I19" i="3"/>
  <c r="G19" i="3"/>
  <c r="J19" i="3"/>
  <c r="N19" i="3"/>
  <c r="Y19" i="3"/>
  <c r="W19" i="3"/>
  <c r="U19" i="3"/>
  <c r="S19" i="3"/>
  <c r="V19" i="3"/>
  <c r="Z19" i="3"/>
  <c r="M20" i="3"/>
  <c r="K20" i="3"/>
  <c r="I20" i="3"/>
  <c r="G20" i="3"/>
  <c r="J20" i="3"/>
  <c r="N20" i="3"/>
  <c r="Y20" i="3"/>
  <c r="W20" i="3"/>
  <c r="U20" i="3"/>
  <c r="S20" i="3"/>
  <c r="V20" i="3"/>
  <c r="Z20" i="3"/>
  <c r="M21" i="3"/>
  <c r="K21" i="3"/>
  <c r="I21" i="3"/>
  <c r="G21" i="3"/>
  <c r="J21" i="3"/>
  <c r="N21" i="3"/>
  <c r="Z21" i="3"/>
  <c r="X21" i="3"/>
  <c r="Y21" i="3"/>
  <c r="W21" i="3"/>
  <c r="U21" i="3"/>
  <c r="S21" i="3"/>
  <c r="V21" i="3"/>
  <c r="Z8" i="3"/>
  <c r="T8" i="3"/>
  <c r="X8" i="3"/>
  <c r="H9" i="3"/>
  <c r="L9" i="3"/>
  <c r="T9" i="3"/>
  <c r="X9" i="3"/>
  <c r="H10" i="3"/>
  <c r="L10" i="3"/>
  <c r="T10" i="3"/>
  <c r="X10" i="3"/>
  <c r="H11" i="3"/>
  <c r="L11" i="3"/>
  <c r="T11" i="3"/>
  <c r="X11" i="3"/>
  <c r="H12" i="3"/>
  <c r="L12" i="3"/>
  <c r="T12" i="3"/>
  <c r="X12" i="3"/>
  <c r="H13" i="3"/>
  <c r="L13" i="3"/>
  <c r="T13" i="3"/>
  <c r="X13" i="3"/>
  <c r="H14" i="3"/>
  <c r="L14" i="3"/>
  <c r="T14" i="3"/>
  <c r="X14" i="3"/>
  <c r="H15" i="3"/>
  <c r="L15" i="3"/>
  <c r="T15" i="3"/>
  <c r="X15" i="3"/>
  <c r="H16" i="3"/>
  <c r="L16" i="3"/>
  <c r="T16" i="3"/>
  <c r="X16" i="3"/>
  <c r="H17" i="3"/>
  <c r="L17" i="3"/>
  <c r="T17" i="3"/>
  <c r="X17" i="3"/>
  <c r="H18" i="3"/>
  <c r="L18" i="3"/>
  <c r="T18" i="3"/>
  <c r="X18" i="3"/>
  <c r="H19" i="3"/>
  <c r="L19" i="3"/>
  <c r="T19" i="3"/>
  <c r="X19" i="3"/>
  <c r="H20" i="3"/>
  <c r="L20" i="3"/>
  <c r="T20" i="3"/>
  <c r="X20" i="3"/>
  <c r="H21" i="3"/>
  <c r="L21" i="3"/>
  <c r="T21" i="3"/>
  <c r="G22" i="3"/>
  <c r="I22" i="3"/>
  <c r="K22" i="3"/>
  <c r="M22" i="3"/>
  <c r="S22" i="3"/>
  <c r="U22" i="3"/>
  <c r="W22" i="3"/>
  <c r="Y22" i="3"/>
  <c r="G23" i="3"/>
  <c r="I23" i="3"/>
  <c r="K23" i="3"/>
  <c r="M23" i="3"/>
  <c r="S23" i="3"/>
  <c r="U23" i="3"/>
  <c r="W23" i="3"/>
  <c r="Y23" i="3"/>
  <c r="G24" i="3"/>
  <c r="I24" i="3"/>
  <c r="K24" i="3"/>
  <c r="N24" i="3"/>
  <c r="Y24" i="3"/>
  <c r="W24" i="3"/>
  <c r="U24" i="3"/>
  <c r="S24" i="3"/>
  <c r="V24" i="3"/>
  <c r="Z24" i="3"/>
  <c r="M25" i="3"/>
  <c r="K25" i="3"/>
  <c r="I25" i="3"/>
  <c r="G25" i="3"/>
  <c r="J25" i="3"/>
  <c r="N25" i="3"/>
  <c r="Y25" i="3"/>
  <c r="W25" i="3"/>
  <c r="U25" i="3"/>
  <c r="S25" i="3"/>
  <c r="V25" i="3"/>
  <c r="Z25" i="3"/>
  <c r="M26" i="3"/>
  <c r="K26" i="3"/>
  <c r="I26" i="3"/>
  <c r="G26" i="3"/>
  <c r="J26" i="3"/>
  <c r="N26" i="3"/>
  <c r="Z26" i="3"/>
  <c r="X26" i="3"/>
  <c r="V26" i="3"/>
  <c r="Y26" i="3"/>
  <c r="W26" i="3"/>
  <c r="U26" i="3"/>
  <c r="S26" i="3"/>
  <c r="H22" i="3"/>
  <c r="J22" i="3"/>
  <c r="L22" i="3"/>
  <c r="T22" i="3"/>
  <c r="V22" i="3"/>
  <c r="X22" i="3"/>
  <c r="H23" i="3"/>
  <c r="J23" i="3"/>
  <c r="L23" i="3"/>
  <c r="T23" i="3"/>
  <c r="V23" i="3"/>
  <c r="X23" i="3"/>
  <c r="H24" i="3"/>
  <c r="J24" i="3"/>
  <c r="L24" i="3"/>
  <c r="D32" i="10" l="1"/>
  <c r="E32" i="10" s="1"/>
  <c r="G32" i="10" s="1"/>
  <c r="O32" i="10" l="1"/>
  <c r="J32" i="10"/>
  <c r="F32" i="10"/>
  <c r="I32" i="10"/>
  <c r="L32" i="10"/>
  <c r="N32" i="10"/>
  <c r="H32" i="10"/>
  <c r="K32" i="10"/>
  <c r="M32" i="10"/>
  <c r="D29" i="10" l="1"/>
  <c r="E29" i="10" s="1"/>
  <c r="J29" i="10" l="1"/>
  <c r="G29" i="10"/>
  <c r="O29" i="10"/>
  <c r="M29" i="10"/>
  <c r="K29" i="10"/>
  <c r="H29" i="10"/>
  <c r="N29" i="10"/>
  <c r="L29" i="10"/>
  <c r="I29" i="10"/>
  <c r="F29" i="10"/>
  <c r="D31" i="10" l="1"/>
  <c r="E31" i="10" s="1"/>
  <c r="D30" i="10"/>
  <c r="E30" i="10" s="1"/>
  <c r="D28" i="10"/>
  <c r="E28" i="10" s="1"/>
  <c r="D27" i="10"/>
  <c r="E27" i="10" s="1"/>
  <c r="D26" i="10"/>
  <c r="E26" i="10" s="1"/>
  <c r="J26" i="10" l="1"/>
  <c r="G26" i="10"/>
  <c r="J28" i="10"/>
  <c r="G28" i="10"/>
  <c r="J31" i="10"/>
  <c r="G31" i="10"/>
  <c r="J27" i="10"/>
  <c r="G27" i="10"/>
  <c r="J30" i="10"/>
  <c r="G30" i="10"/>
  <c r="O27" i="10"/>
  <c r="M27" i="10"/>
  <c r="K27" i="10"/>
  <c r="H27" i="10"/>
  <c r="N27" i="10"/>
  <c r="L27" i="10"/>
  <c r="I27" i="10"/>
  <c r="F27" i="10"/>
  <c r="O30" i="10"/>
  <c r="M30" i="10"/>
  <c r="K30" i="10"/>
  <c r="H30" i="10"/>
  <c r="L30" i="10"/>
  <c r="F30" i="10"/>
  <c r="N30" i="10"/>
  <c r="I30" i="10"/>
  <c r="O26" i="10"/>
  <c r="M26" i="10"/>
  <c r="K26" i="10"/>
  <c r="H26" i="10"/>
  <c r="N26" i="10"/>
  <c r="L26" i="10"/>
  <c r="I26" i="10"/>
  <c r="F26" i="10"/>
  <c r="O28" i="10"/>
  <c r="M28" i="10"/>
  <c r="K28" i="10"/>
  <c r="H28" i="10"/>
  <c r="N28" i="10"/>
  <c r="L28" i="10"/>
  <c r="I28" i="10"/>
  <c r="F28" i="10"/>
  <c r="O31" i="10"/>
  <c r="M31" i="10"/>
  <c r="K31" i="10"/>
  <c r="H31" i="10"/>
  <c r="N31" i="10"/>
  <c r="L31" i="10"/>
  <c r="I31" i="10"/>
  <c r="F31" i="10"/>
  <c r="C4" i="12" l="1"/>
  <c r="G9" i="12" l="1"/>
  <c r="F9" i="12"/>
  <c r="E9" i="12"/>
  <c r="D9" i="12"/>
  <c r="C9" i="12"/>
  <c r="B9" i="12"/>
  <c r="G8" i="12"/>
  <c r="F8" i="12"/>
  <c r="E8" i="12"/>
  <c r="D8" i="12"/>
  <c r="C8" i="12"/>
  <c r="B8" i="12"/>
  <c r="G7" i="12"/>
  <c r="F7" i="12"/>
  <c r="E7" i="12"/>
  <c r="D7" i="12"/>
  <c r="C7" i="12"/>
  <c r="B7" i="12"/>
  <c r="G6" i="12"/>
  <c r="F6" i="12"/>
  <c r="E6" i="12"/>
  <c r="D6" i="12"/>
  <c r="C6" i="12"/>
  <c r="B6" i="12"/>
  <c r="G5" i="12"/>
  <c r="F5" i="12"/>
  <c r="E5" i="12"/>
  <c r="D5" i="12"/>
  <c r="C5" i="12"/>
  <c r="B5" i="12"/>
  <c r="G4" i="12"/>
  <c r="F4" i="12"/>
  <c r="E4" i="12"/>
  <c r="D4" i="12"/>
  <c r="B4" i="12"/>
  <c r="G3" i="12"/>
  <c r="F3" i="12"/>
  <c r="E3" i="12"/>
  <c r="D3" i="12"/>
  <c r="C3" i="12"/>
  <c r="B3" i="12"/>
  <c r="G2" i="12"/>
  <c r="F2" i="12"/>
  <c r="E2" i="12"/>
  <c r="D2" i="12"/>
  <c r="C2" i="12"/>
  <c r="B2" i="12"/>
  <c r="D22" i="10" l="1"/>
  <c r="D25" i="10" l="1"/>
  <c r="E25" i="10" s="1"/>
  <c r="G25" i="10" s="1"/>
  <c r="D24" i="10"/>
  <c r="E24" i="10" s="1"/>
  <c r="G24" i="10" s="1"/>
  <c r="D23" i="10"/>
  <c r="E23" i="10" s="1"/>
  <c r="G23" i="10" s="1"/>
  <c r="E22" i="10"/>
  <c r="G22" i="10" s="1"/>
  <c r="D21" i="10"/>
  <c r="E21" i="10" s="1"/>
  <c r="G21" i="10" s="1"/>
  <c r="D20" i="10"/>
  <c r="E20" i="10" s="1"/>
  <c r="G20" i="10" s="1"/>
  <c r="D19" i="10"/>
  <c r="E19" i="10" s="1"/>
  <c r="G19" i="10" s="1"/>
  <c r="D18" i="10"/>
  <c r="E18" i="10" s="1"/>
  <c r="D17" i="10"/>
  <c r="E17" i="10" s="1"/>
  <c r="D16" i="10"/>
  <c r="E16" i="10" s="1"/>
  <c r="D15" i="10"/>
  <c r="E15" i="10" s="1"/>
  <c r="D14" i="10"/>
  <c r="E14" i="10" s="1"/>
  <c r="D13" i="10"/>
  <c r="E13" i="10" s="1"/>
  <c r="D12" i="10"/>
  <c r="E12" i="10" s="1"/>
  <c r="D11" i="10"/>
  <c r="E11" i="10" s="1"/>
  <c r="D10" i="10"/>
  <c r="E10" i="10" s="1"/>
  <c r="D9" i="10"/>
  <c r="E9" i="10" s="1"/>
  <c r="D8" i="10"/>
  <c r="E8" i="10" s="1"/>
  <c r="D7" i="10"/>
  <c r="E7" i="10" s="1"/>
  <c r="D6" i="10"/>
  <c r="D5" i="10"/>
  <c r="D4" i="10"/>
  <c r="E4" i="10" s="1"/>
  <c r="D3" i="10"/>
  <c r="E3" i="10" s="1"/>
  <c r="J4" i="10" l="1"/>
  <c r="G4" i="10"/>
  <c r="J8" i="10"/>
  <c r="G8" i="10"/>
  <c r="J14" i="10"/>
  <c r="G14" i="10"/>
  <c r="J16" i="10"/>
  <c r="G16" i="10"/>
  <c r="J18" i="10"/>
  <c r="G18" i="10"/>
  <c r="J10" i="10"/>
  <c r="G10" i="10"/>
  <c r="J12" i="10"/>
  <c r="G12" i="10"/>
  <c r="J3" i="10"/>
  <c r="G3" i="10"/>
  <c r="J7" i="10"/>
  <c r="G7" i="10"/>
  <c r="J9" i="10"/>
  <c r="G9" i="10"/>
  <c r="J11" i="10"/>
  <c r="G11" i="10"/>
  <c r="J13" i="10"/>
  <c r="G13" i="10"/>
  <c r="J15" i="10"/>
  <c r="G15" i="10"/>
  <c r="J17" i="10"/>
  <c r="G17" i="10"/>
  <c r="I20" i="10"/>
  <c r="J20" i="10"/>
  <c r="I22" i="10"/>
  <c r="J22" i="10"/>
  <c r="I24" i="10"/>
  <c r="J24" i="10"/>
  <c r="I19" i="10"/>
  <c r="J19" i="10"/>
  <c r="I21" i="10"/>
  <c r="J21" i="10"/>
  <c r="I23" i="10"/>
  <c r="J23" i="10"/>
  <c r="I25" i="10"/>
  <c r="J25" i="10"/>
  <c r="I4" i="10"/>
  <c r="N4" i="10"/>
  <c r="L4" i="10"/>
  <c r="M4" i="10"/>
  <c r="N8" i="10"/>
  <c r="L8" i="10"/>
  <c r="M8" i="10"/>
  <c r="M10" i="10"/>
  <c r="N10" i="10"/>
  <c r="L10" i="10"/>
  <c r="M12" i="10"/>
  <c r="N12" i="10"/>
  <c r="L12" i="10"/>
  <c r="M14" i="10"/>
  <c r="N14" i="10"/>
  <c r="L14" i="10"/>
  <c r="M16" i="10"/>
  <c r="N16" i="10"/>
  <c r="L16" i="10"/>
  <c r="M18" i="10"/>
  <c r="N18" i="10"/>
  <c r="L18" i="10"/>
  <c r="M20" i="10"/>
  <c r="N20" i="10"/>
  <c r="L20" i="10"/>
  <c r="M22" i="10"/>
  <c r="N22" i="10"/>
  <c r="L22" i="10"/>
  <c r="M24" i="10"/>
  <c r="N24" i="10"/>
  <c r="L24" i="10"/>
  <c r="N3" i="10"/>
  <c r="M3" i="10"/>
  <c r="L3" i="10"/>
  <c r="N7" i="10"/>
  <c r="M7" i="10"/>
  <c r="L7" i="10"/>
  <c r="L9" i="10"/>
  <c r="M9" i="10"/>
  <c r="N9" i="10"/>
  <c r="N11" i="10"/>
  <c r="L11" i="10"/>
  <c r="M11" i="10"/>
  <c r="N13" i="10"/>
  <c r="L13" i="10"/>
  <c r="M13" i="10"/>
  <c r="N15" i="10"/>
  <c r="L15" i="10"/>
  <c r="M15" i="10"/>
  <c r="N17" i="10"/>
  <c r="L17" i="10"/>
  <c r="M17" i="10"/>
  <c r="N19" i="10"/>
  <c r="L19" i="10"/>
  <c r="M19" i="10"/>
  <c r="N21" i="10"/>
  <c r="L21" i="10"/>
  <c r="M21" i="10"/>
  <c r="N23" i="10"/>
  <c r="L23" i="10"/>
  <c r="M23" i="10"/>
  <c r="N25" i="10"/>
  <c r="L25" i="10"/>
  <c r="M25" i="10"/>
  <c r="K8" i="10"/>
  <c r="I8" i="10"/>
  <c r="K10" i="10"/>
  <c r="I10" i="10"/>
  <c r="K12" i="10"/>
  <c r="I12" i="10"/>
  <c r="K14" i="10"/>
  <c r="I14" i="10"/>
  <c r="K16" i="10"/>
  <c r="I16" i="10"/>
  <c r="K18" i="10"/>
  <c r="I18" i="10"/>
  <c r="K20" i="10"/>
  <c r="K22" i="10"/>
  <c r="K24" i="10"/>
  <c r="F3" i="10"/>
  <c r="I3" i="10"/>
  <c r="O7" i="10"/>
  <c r="I7" i="10"/>
  <c r="H9" i="10"/>
  <c r="I9" i="10"/>
  <c r="O11" i="10"/>
  <c r="I11" i="10"/>
  <c r="H13" i="10"/>
  <c r="I13" i="10"/>
  <c r="O15" i="10"/>
  <c r="I15" i="10"/>
  <c r="H17" i="10"/>
  <c r="I17" i="10"/>
  <c r="H19" i="10"/>
  <c r="O21" i="10"/>
  <c r="H23" i="10"/>
  <c r="O25" i="10"/>
  <c r="E5" i="10"/>
  <c r="E6" i="10"/>
  <c r="H14" i="10"/>
  <c r="H20" i="10"/>
  <c r="F12" i="10"/>
  <c r="H18" i="10"/>
  <c r="O10" i="10"/>
  <c r="H24" i="10"/>
  <c r="O8" i="10"/>
  <c r="H16" i="10"/>
  <c r="H22" i="10"/>
  <c r="H12" i="10"/>
  <c r="F22" i="10"/>
  <c r="F8" i="10"/>
  <c r="H10" i="10"/>
  <c r="O12" i="10"/>
  <c r="O16" i="10"/>
  <c r="O22" i="10"/>
  <c r="F16" i="10"/>
  <c r="H8" i="10"/>
  <c r="K11" i="10"/>
  <c r="O14" i="10"/>
  <c r="O18" i="10"/>
  <c r="O20" i="10"/>
  <c r="O24" i="10"/>
  <c r="K9" i="10"/>
  <c r="K13" i="10"/>
  <c r="K17" i="10"/>
  <c r="K19" i="10"/>
  <c r="K23" i="10"/>
  <c r="F24" i="10"/>
  <c r="F18" i="10"/>
  <c r="F10" i="10"/>
  <c r="H3" i="10"/>
  <c r="H7" i="10"/>
  <c r="O9" i="10"/>
  <c r="H11" i="10"/>
  <c r="O13" i="10"/>
  <c r="H15" i="10"/>
  <c r="O17" i="10"/>
  <c r="O19" i="10"/>
  <c r="H21" i="10"/>
  <c r="O23" i="10"/>
  <c r="H25" i="10"/>
  <c r="K3" i="10"/>
  <c r="K7" i="10"/>
  <c r="K15" i="10"/>
  <c r="K21" i="10"/>
  <c r="K25" i="10"/>
  <c r="F20" i="10"/>
  <c r="F14" i="10"/>
  <c r="O3" i="10"/>
  <c r="F23" i="10"/>
  <c r="F19" i="10"/>
  <c r="F17" i="10"/>
  <c r="F13" i="10"/>
  <c r="F9" i="10"/>
  <c r="F25" i="10"/>
  <c r="F21" i="10"/>
  <c r="F15" i="10"/>
  <c r="F11" i="10"/>
  <c r="F7" i="10"/>
  <c r="J5" i="10" l="1"/>
  <c r="G5" i="10"/>
  <c r="J6" i="10"/>
  <c r="G6" i="10"/>
  <c r="M6" i="10"/>
  <c r="N6" i="10"/>
  <c r="L6" i="10"/>
  <c r="L5" i="10"/>
  <c r="M5" i="10"/>
  <c r="N5" i="10"/>
  <c r="K6" i="10"/>
  <c r="I6" i="10"/>
  <c r="H5" i="10"/>
  <c r="I5" i="10"/>
  <c r="F5" i="10"/>
  <c r="H6" i="10"/>
  <c r="O6" i="10"/>
  <c r="F6" i="10"/>
  <c r="O5" i="10"/>
  <c r="K5" i="10"/>
  <c r="O4" i="10"/>
  <c r="H4" i="10"/>
  <c r="F4" i="10"/>
  <c r="K4" i="10"/>
</calcChain>
</file>

<file path=xl/sharedStrings.xml><?xml version="1.0" encoding="utf-8"?>
<sst xmlns="http://schemas.openxmlformats.org/spreadsheetml/2006/main" count="99" uniqueCount="61">
  <si>
    <t>Healing</t>
  </si>
  <si>
    <t>Roll</t>
  </si>
  <si>
    <t>Save</t>
  </si>
  <si>
    <t>BAB</t>
  </si>
  <si>
    <t>d20</t>
  </si>
  <si>
    <t>Total</t>
  </si>
  <si>
    <t>Str. Mod.</t>
  </si>
  <si>
    <t>Bonus</t>
  </si>
  <si>
    <t>Dex. Mod</t>
  </si>
  <si>
    <t>Character</t>
  </si>
  <si>
    <t>d20 roll</t>
  </si>
  <si>
    <t>d12 roll</t>
  </si>
  <si>
    <t>d10 roll</t>
  </si>
  <si>
    <t>d8 roll</t>
  </si>
  <si>
    <t>d6 roll</t>
  </si>
  <si>
    <t>d4 roll</t>
  </si>
  <si>
    <t>d3 roll</t>
  </si>
  <si>
    <t>Die Type</t>
  </si>
  <si>
    <t>1d</t>
  </si>
  <si>
    <t>2d</t>
  </si>
  <si>
    <t>3d</t>
  </si>
  <si>
    <t>4d</t>
  </si>
  <si>
    <t>5d</t>
  </si>
  <si>
    <t>6d</t>
  </si>
  <si>
    <t>Skill Checks and Saves vs. …</t>
  </si>
  <si>
    <t>Ranks</t>
  </si>
  <si>
    <t>Check/Save vs…</t>
  </si>
  <si>
    <t>d100 roll</t>
  </si>
  <si>
    <t>Character or character block</t>
  </si>
  <si>
    <t>Initiative</t>
  </si>
  <si>
    <t>Modified Roll</t>
  </si>
  <si>
    <t>Order</t>
  </si>
  <si>
    <t>ECL</t>
  </si>
  <si>
    <t>Classes</t>
  </si>
  <si>
    <t>Avg. ECL</t>
  </si>
  <si>
    <t>Total levels</t>
  </si>
  <si>
    <t>Party Members</t>
  </si>
  <si>
    <t>Appropriate CR</t>
  </si>
  <si>
    <t>Hit-Point Tally</t>
  </si>
  <si>
    <t>Damage Reduction</t>
  </si>
  <si>
    <t>DR</t>
  </si>
  <si>
    <t>HPs</t>
  </si>
  <si>
    <t>Melee</t>
  </si>
  <si>
    <t>Ranged</t>
  </si>
  <si>
    <t>Fire</t>
  </si>
  <si>
    <t>Cold</t>
  </si>
  <si>
    <t>Acid</t>
  </si>
  <si>
    <t>Electric</t>
  </si>
  <si>
    <t>Evil</t>
  </si>
  <si>
    <t>Good</t>
  </si>
  <si>
    <t>Chaos</t>
  </si>
  <si>
    <t>Law</t>
  </si>
  <si>
    <t>Silver</t>
  </si>
  <si>
    <t>Magic</t>
  </si>
  <si>
    <t>Other</t>
  </si>
  <si>
    <t>Current HPs</t>
  </si>
  <si>
    <t>none</t>
  </si>
  <si>
    <t>Armor Class</t>
  </si>
  <si>
    <t>PC</t>
  </si>
  <si>
    <t>enemy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</si>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</sst>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FF0000"/>
      <name val="Times New Roman"/>
      <family val="1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00B050"/>
      <name val="Times New Roman"/>
      <family val="1"/>
    </font>
    <font>
      <i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9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</borders>
  <cellStyleXfs count="5">
    <xf numFmtId="0" fontId="0" fillId="0" borderId="0"/>
    <xf numFmtId="0" fontId="4" fillId="0" borderId="0"/>
    <xf numFmtId="0" fontId="7" fillId="0" borderId="0"/>
    <xf numFmtId="0" fontId="9" fillId="0" borderId="0"/>
    <xf numFmtId="0" fontId="3" fillId="0" borderId="0"/>
  </cellStyleXfs>
  <cellXfs count="7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applyFont="1" applyAlignment="1"/>
    <xf numFmtId="0" fontId="8" fillId="0" borderId="2" xfId="2" applyFont="1" applyBorder="1" applyAlignment="1">
      <alignment horizontal="center"/>
    </xf>
    <xf numFmtId="0" fontId="7" fillId="0" borderId="3" xfId="2" applyBorder="1" applyAlignment="1">
      <alignment horizontal="center"/>
    </xf>
    <xf numFmtId="0" fontId="7" fillId="0" borderId="4" xfId="2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7" fillId="0" borderId="6" xfId="2" applyBorder="1" applyAlignment="1">
      <alignment horizontal="center"/>
    </xf>
    <xf numFmtId="0" fontId="7" fillId="0" borderId="7" xfId="2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7" fillId="0" borderId="9" xfId="2" applyBorder="1" applyAlignment="1">
      <alignment horizontal="center"/>
    </xf>
    <xf numFmtId="0" fontId="7" fillId="0" borderId="10" xfId="2" applyBorder="1" applyAlignment="1">
      <alignment horizontal="center"/>
    </xf>
    <xf numFmtId="0" fontId="8" fillId="0" borderId="11" xfId="2" applyFont="1" applyBorder="1" applyAlignment="1">
      <alignment horizontal="center"/>
    </xf>
    <xf numFmtId="0" fontId="8" fillId="0" borderId="12" xfId="2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0" fontId="1" fillId="0" borderId="14" xfId="0" applyFont="1" applyBorder="1" applyAlignment="1"/>
    <xf numFmtId="0" fontId="1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8" fillId="0" borderId="16" xfId="4" applyFont="1" applyFill="1" applyBorder="1" applyAlignment="1">
      <alignment horizontal="center"/>
    </xf>
    <xf numFmtId="0" fontId="8" fillId="0" borderId="17" xfId="4" applyFont="1" applyFill="1" applyBorder="1" applyAlignment="1">
      <alignment horizontal="center"/>
    </xf>
    <xf numFmtId="0" fontId="8" fillId="0" borderId="18" xfId="4" applyFont="1" applyFill="1" applyBorder="1" applyAlignment="1">
      <alignment horizontal="center"/>
    </xf>
    <xf numFmtId="0" fontId="12" fillId="0" borderId="0" xfId="1" applyFont="1" applyAlignment="1">
      <alignment horizontal="center"/>
    </xf>
    <xf numFmtId="0" fontId="3" fillId="0" borderId="19" xfId="4" applyFont="1" applyFill="1" applyBorder="1" applyAlignment="1">
      <alignment horizontal="center"/>
    </xf>
    <xf numFmtId="0" fontId="3" fillId="0" borderId="20" xfId="4" applyFill="1" applyBorder="1" applyAlignment="1">
      <alignment horizontal="center"/>
    </xf>
    <xf numFmtId="0" fontId="3" fillId="0" borderId="21" xfId="4" applyFont="1" applyFill="1" applyBorder="1" applyAlignment="1">
      <alignment horizontal="center"/>
    </xf>
    <xf numFmtId="0" fontId="3" fillId="0" borderId="22" xfId="4" applyFont="1" applyFill="1" applyBorder="1" applyAlignment="1">
      <alignment horizontal="center"/>
    </xf>
    <xf numFmtId="0" fontId="3" fillId="0" borderId="23" xfId="4" applyFill="1" applyBorder="1" applyAlignment="1">
      <alignment horizontal="center"/>
    </xf>
    <xf numFmtId="0" fontId="3" fillId="0" borderId="24" xfId="4" applyFill="1" applyBorder="1" applyAlignment="1">
      <alignment horizontal="center"/>
    </xf>
    <xf numFmtId="0" fontId="3" fillId="0" borderId="25" xfId="4" applyFont="1" applyFill="1" applyBorder="1" applyAlignment="1">
      <alignment horizontal="center"/>
    </xf>
    <xf numFmtId="0" fontId="3" fillId="0" borderId="26" xfId="4" applyFill="1" applyBorder="1" applyAlignment="1">
      <alignment horizontal="center"/>
    </xf>
    <xf numFmtId="0" fontId="3" fillId="0" borderId="27" xfId="4" applyFont="1" applyFill="1" applyBorder="1" applyAlignment="1">
      <alignment horizontal="center"/>
    </xf>
    <xf numFmtId="0" fontId="8" fillId="0" borderId="22" xfId="4" applyFont="1" applyFill="1" applyBorder="1" applyAlignment="1">
      <alignment horizontal="right"/>
    </xf>
    <xf numFmtId="164" fontId="8" fillId="0" borderId="0" xfId="4" applyNumberFormat="1" applyFont="1" applyFill="1" applyBorder="1" applyAlignment="1">
      <alignment horizontal="center"/>
    </xf>
    <xf numFmtId="1" fontId="8" fillId="0" borderId="0" xfId="4" applyNumberFormat="1" applyFont="1" applyFill="1" applyBorder="1" applyAlignment="1">
      <alignment horizontal="center"/>
    </xf>
    <xf numFmtId="0" fontId="8" fillId="0" borderId="0" xfId="4" applyFont="1" applyFill="1" applyBorder="1" applyAlignment="1">
      <alignment horizontal="center"/>
    </xf>
    <xf numFmtId="0" fontId="8" fillId="0" borderId="28" xfId="4" applyFont="1" applyFill="1" applyBorder="1" applyAlignment="1">
      <alignment horizontal="right"/>
    </xf>
    <xf numFmtId="164" fontId="8" fillId="0" borderId="29" xfId="4" applyNumberFormat="1" applyFont="1" applyFill="1" applyBorder="1" applyAlignment="1">
      <alignment horizontal="center"/>
    </xf>
    <xf numFmtId="0" fontId="3" fillId="0" borderId="30" xfId="4" applyFill="1" applyBorder="1" applyAlignment="1">
      <alignment horizontal="center"/>
    </xf>
    <xf numFmtId="0" fontId="13" fillId="0" borderId="0" xfId="1" applyFont="1" applyAlignment="1">
      <alignment horizontal="center"/>
    </xf>
    <xf numFmtId="0" fontId="1" fillId="0" borderId="31" xfId="0" applyFont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4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1" fillId="0" borderId="39" xfId="0" applyFont="1" applyBorder="1" applyAlignment="1">
      <alignment horizontal="center" wrapText="1"/>
    </xf>
    <xf numFmtId="0" fontId="2" fillId="0" borderId="39" xfId="0" applyFont="1" applyBorder="1" applyAlignment="1">
      <alignment horizontal="center"/>
    </xf>
    <xf numFmtId="0" fontId="1" fillId="0" borderId="39" xfId="0" applyFont="1" applyBorder="1" applyAlignment="1">
      <alignment horizontal="centerContinuous"/>
    </xf>
    <xf numFmtId="0" fontId="1" fillId="0" borderId="39" xfId="0" applyFont="1" applyBorder="1" applyAlignment="1">
      <alignment horizontal="center"/>
    </xf>
    <xf numFmtId="0" fontId="2" fillId="5" borderId="40" xfId="0" applyFont="1" applyFill="1" applyBorder="1" applyAlignment="1">
      <alignment horizontal="center"/>
    </xf>
    <xf numFmtId="0" fontId="12" fillId="6" borderId="0" xfId="1" applyFont="1" applyFill="1" applyAlignment="1">
      <alignment horizontal="center"/>
    </xf>
    <xf numFmtId="0" fontId="11" fillId="7" borderId="0" xfId="1" applyFont="1" applyFill="1" applyAlignment="1">
      <alignment horizontal="center"/>
    </xf>
  </cellXfs>
  <cellStyles count="5">
    <cellStyle name="Normal" xfId="0" builtinId="0"/>
    <cellStyle name="Normal 2" xfId="2"/>
    <cellStyle name="Normal 2 2" xfId="4"/>
    <cellStyle name="Normal 3" xfId="1"/>
    <cellStyle name="Normal 4" xfId="3"/>
  </cellStyles>
  <dxfs count="213"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99"/>
      <color rgb="FF99FFCC"/>
      <color rgb="FF00FF00"/>
      <color rgb="FF0000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Rolls!$A$2</c:f>
              <c:strCache>
                <c:ptCount val="1"/>
                <c:pt idx="0">
                  <c:v>d3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Rolls!$B$2:$G$2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8</c:v>
                </c:pt>
                <c:pt idx="3">
                  <c:v>8</c:v>
                </c:pt>
                <c:pt idx="4">
                  <c:v>9</c:v>
                </c:pt>
                <c:pt idx="5">
                  <c:v>7</c:v>
                </c:pt>
              </c:numCache>
            </c:numRef>
          </c:val>
        </c:ser>
        <c:ser>
          <c:idx val="1"/>
          <c:order val="1"/>
          <c:tx>
            <c:strRef>
              <c:f>Rolls!$A$3</c:f>
              <c:strCache>
                <c:ptCount val="1"/>
                <c:pt idx="0">
                  <c:v>d4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Rolls!$B$3:$G$3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10</c:v>
                </c:pt>
                <c:pt idx="5">
                  <c:v>12</c:v>
                </c:pt>
              </c:numCache>
            </c:numRef>
          </c:val>
        </c:ser>
        <c:ser>
          <c:idx val="2"/>
          <c:order val="2"/>
          <c:tx>
            <c:strRef>
              <c:f>Rolls!$A$4</c:f>
              <c:strCache>
                <c:ptCount val="1"/>
                <c:pt idx="0">
                  <c:v>d6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Rolls!$B$4:$G$4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12</c:v>
                </c:pt>
                <c:pt idx="3">
                  <c:v>16</c:v>
                </c:pt>
                <c:pt idx="4">
                  <c:v>15</c:v>
                </c:pt>
                <c:pt idx="5">
                  <c:v>27</c:v>
                </c:pt>
              </c:numCache>
            </c:numRef>
          </c:val>
        </c:ser>
        <c:ser>
          <c:idx val="3"/>
          <c:order val="3"/>
          <c:tx>
            <c:strRef>
              <c:f>Rolls!$A$5</c:f>
              <c:strCache>
                <c:ptCount val="1"/>
                <c:pt idx="0">
                  <c:v>d8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Rolls!$B$5:$G$5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14</c:v>
                </c:pt>
                <c:pt idx="3">
                  <c:v>25</c:v>
                </c:pt>
                <c:pt idx="4">
                  <c:v>15</c:v>
                </c:pt>
                <c:pt idx="5">
                  <c:v>27</c:v>
                </c:pt>
              </c:numCache>
            </c:numRef>
          </c:val>
        </c:ser>
        <c:ser>
          <c:idx val="4"/>
          <c:order val="4"/>
          <c:tx>
            <c:strRef>
              <c:f>Rolls!$A$6</c:f>
              <c:strCache>
                <c:ptCount val="1"/>
                <c:pt idx="0">
                  <c:v>d10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Rolls!$B$6:$G$6</c:f>
              <c:numCache>
                <c:formatCode>General</c:formatCode>
                <c:ptCount val="6"/>
                <c:pt idx="0">
                  <c:v>9</c:v>
                </c:pt>
                <c:pt idx="1">
                  <c:v>5</c:v>
                </c:pt>
                <c:pt idx="2">
                  <c:v>17</c:v>
                </c:pt>
                <c:pt idx="3">
                  <c:v>28</c:v>
                </c:pt>
                <c:pt idx="4">
                  <c:v>28</c:v>
                </c:pt>
                <c:pt idx="5">
                  <c:v>35</c:v>
                </c:pt>
              </c:numCache>
            </c:numRef>
          </c:val>
        </c:ser>
        <c:ser>
          <c:idx val="5"/>
          <c:order val="5"/>
          <c:tx>
            <c:strRef>
              <c:f>Rolls!$A$7</c:f>
              <c:strCache>
                <c:ptCount val="1"/>
                <c:pt idx="0">
                  <c:v>d12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Rolls!$B$7:$G$7</c:f>
              <c:numCache>
                <c:formatCode>General</c:formatCode>
                <c:ptCount val="6"/>
                <c:pt idx="0">
                  <c:v>10</c:v>
                </c:pt>
                <c:pt idx="1">
                  <c:v>5</c:v>
                </c:pt>
                <c:pt idx="2">
                  <c:v>12</c:v>
                </c:pt>
                <c:pt idx="3">
                  <c:v>26</c:v>
                </c:pt>
                <c:pt idx="4">
                  <c:v>26</c:v>
                </c:pt>
                <c:pt idx="5">
                  <c:v>47</c:v>
                </c:pt>
              </c:numCache>
            </c:numRef>
          </c:val>
        </c:ser>
        <c:ser>
          <c:idx val="6"/>
          <c:order val="6"/>
          <c:tx>
            <c:strRef>
              <c:f>Rolls!$A$8</c:f>
              <c:strCache>
                <c:ptCount val="1"/>
                <c:pt idx="0">
                  <c:v>d20 roll</c:v>
                </c:pt>
              </c:strCache>
            </c:strRef>
          </c:tx>
          <c:spPr>
            <a:ln w="25400">
              <a:noFill/>
            </a:ln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Rolls!$B$8:$G$8</c:f>
              <c:numCache>
                <c:formatCode>General</c:formatCode>
                <c:ptCount val="6"/>
                <c:pt idx="0">
                  <c:v>13</c:v>
                </c:pt>
                <c:pt idx="1">
                  <c:v>31</c:v>
                </c:pt>
                <c:pt idx="2">
                  <c:v>12</c:v>
                </c:pt>
                <c:pt idx="3">
                  <c:v>50</c:v>
                </c:pt>
                <c:pt idx="4">
                  <c:v>37</c:v>
                </c:pt>
                <c:pt idx="5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73536"/>
        <c:axId val="111079424"/>
        <c:axId val="57186944"/>
      </c:area3DChart>
      <c:catAx>
        <c:axId val="111073536"/>
        <c:scaling>
          <c:orientation val="minMax"/>
        </c:scaling>
        <c:delete val="0"/>
        <c:axPos val="b"/>
        <c:majorTickMark val="out"/>
        <c:minorTickMark val="none"/>
        <c:tickLblPos val="nextTo"/>
        <c:crossAx val="111079424"/>
        <c:crosses val="autoZero"/>
        <c:auto val="1"/>
        <c:lblAlgn val="ctr"/>
        <c:lblOffset val="100"/>
        <c:noMultiLvlLbl val="0"/>
      </c:catAx>
      <c:valAx>
        <c:axId val="111079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073536"/>
        <c:crosses val="autoZero"/>
        <c:crossBetween val="midCat"/>
      </c:valAx>
      <c:serAx>
        <c:axId val="57186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107942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Rolls!$B$1</c:f>
              <c:strCache>
                <c:ptCount val="1"/>
                <c:pt idx="0">
                  <c:v>1d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Rolls!$B$2:$B$8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9</c:v>
                </c:pt>
                <c:pt idx="5">
                  <c:v>10</c:v>
                </c:pt>
                <c:pt idx="6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Rolls!$C$1</c:f>
              <c:strCache>
                <c:ptCount val="1"/>
                <c:pt idx="0">
                  <c:v>2d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9</c:v>
                </c:pt>
                <c:pt idx="4">
                  <c:v>5</c:v>
                </c:pt>
                <c:pt idx="5">
                  <c:v>5</c:v>
                </c:pt>
                <c:pt idx="6">
                  <c:v>31</c:v>
                </c:pt>
              </c:numCache>
            </c:numRef>
          </c:val>
        </c:ser>
        <c:ser>
          <c:idx val="2"/>
          <c:order val="2"/>
          <c:tx>
            <c:strRef>
              <c:f>Rolls!$D$1</c:f>
              <c:strCache>
                <c:ptCount val="1"/>
                <c:pt idx="0">
                  <c:v>3d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8</c:v>
                </c:pt>
                <c:pt idx="1">
                  <c:v>6</c:v>
                </c:pt>
                <c:pt idx="2">
                  <c:v>12</c:v>
                </c:pt>
                <c:pt idx="3">
                  <c:v>14</c:v>
                </c:pt>
                <c:pt idx="4">
                  <c:v>17</c:v>
                </c:pt>
                <c:pt idx="5">
                  <c:v>12</c:v>
                </c:pt>
                <c:pt idx="6">
                  <c:v>12</c:v>
                </c:pt>
              </c:numCache>
            </c:numRef>
          </c:val>
        </c:ser>
        <c:ser>
          <c:idx val="3"/>
          <c:order val="3"/>
          <c:tx>
            <c:strRef>
              <c:f>Rolls!$E$1</c:f>
              <c:strCache>
                <c:ptCount val="1"/>
                <c:pt idx="0">
                  <c:v>4d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8</c:v>
                </c:pt>
                <c:pt idx="1">
                  <c:v>6</c:v>
                </c:pt>
                <c:pt idx="2">
                  <c:v>16</c:v>
                </c:pt>
                <c:pt idx="3">
                  <c:v>25</c:v>
                </c:pt>
                <c:pt idx="4">
                  <c:v>28</c:v>
                </c:pt>
                <c:pt idx="5">
                  <c:v>26</c:v>
                </c:pt>
                <c:pt idx="6">
                  <c:v>50</c:v>
                </c:pt>
              </c:numCache>
            </c:numRef>
          </c:val>
        </c:ser>
        <c:ser>
          <c:idx val="4"/>
          <c:order val="4"/>
          <c:tx>
            <c:strRef>
              <c:f>Rolls!$F$1</c:f>
              <c:strCache>
                <c:ptCount val="1"/>
                <c:pt idx="0">
                  <c:v>5d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10</c:v>
                </c:pt>
                <c:pt idx="2">
                  <c:v>15</c:v>
                </c:pt>
                <c:pt idx="3">
                  <c:v>15</c:v>
                </c:pt>
                <c:pt idx="4">
                  <c:v>28</c:v>
                </c:pt>
                <c:pt idx="5">
                  <c:v>26</c:v>
                </c:pt>
                <c:pt idx="6">
                  <c:v>37</c:v>
                </c:pt>
              </c:numCache>
            </c:numRef>
          </c:val>
        </c:ser>
        <c:ser>
          <c:idx val="5"/>
          <c:order val="5"/>
          <c:tx>
            <c:strRef>
              <c:f>Rolls!$G$1</c:f>
              <c:strCache>
                <c:ptCount val="1"/>
                <c:pt idx="0">
                  <c:v>6d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7</c:v>
                </c:pt>
                <c:pt idx="1">
                  <c:v>12</c:v>
                </c:pt>
                <c:pt idx="2">
                  <c:v>27</c:v>
                </c:pt>
                <c:pt idx="3">
                  <c:v>27</c:v>
                </c:pt>
                <c:pt idx="4">
                  <c:v>35</c:v>
                </c:pt>
                <c:pt idx="5">
                  <c:v>47</c:v>
                </c:pt>
                <c:pt idx="6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195520"/>
        <c:axId val="181197056"/>
        <c:axId val="111077568"/>
      </c:area3DChart>
      <c:catAx>
        <c:axId val="181195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81197056"/>
        <c:crosses val="autoZero"/>
        <c:auto val="1"/>
        <c:lblAlgn val="ctr"/>
        <c:lblOffset val="100"/>
        <c:noMultiLvlLbl val="0"/>
      </c:catAx>
      <c:valAx>
        <c:axId val="181197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1195520"/>
        <c:crosses val="autoZero"/>
        <c:crossBetween val="midCat"/>
      </c:valAx>
      <c:serAx>
        <c:axId val="111077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81197056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361948</xdr:colOff>
      <xdr:row>10</xdr:row>
      <xdr:rowOff>123824</xdr:rowOff>
    </xdr:from>
    <xdr:to>
      <xdr:col>21</xdr:col>
      <xdr:colOff>419099</xdr:colOff>
      <xdr:row>28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114299</xdr:colOff>
      <xdr:row>10</xdr:row>
      <xdr:rowOff>123824</xdr:rowOff>
    </xdr:from>
    <xdr:to>
      <xdr:col>12</xdr:col>
      <xdr:colOff>361950</xdr:colOff>
      <xdr:row>28</xdr:row>
      <xdr:rowOff>76199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25.375" style="25" bestFit="1" customWidth="1"/>
    <col min="2" max="2" width="9.375" style="25" bestFit="1" customWidth="1"/>
    <col min="3" max="3" width="4.375" style="25" bestFit="1" customWidth="1"/>
    <col min="4" max="4" width="12.5" style="25" bestFit="1" customWidth="1"/>
    <col min="5" max="5" width="5.875" style="25" bestFit="1" customWidth="1"/>
    <col min="6" max="6" width="9" style="25"/>
    <col min="7" max="7" width="14.375" style="25" bestFit="1" customWidth="1"/>
    <col min="8" max="8" width="4.75" style="25" bestFit="1" customWidth="1"/>
    <col min="9" max="9" width="18.375" style="25" bestFit="1" customWidth="1"/>
    <col min="10" max="16384" width="9" style="25"/>
  </cols>
  <sheetData>
    <row r="1" spans="1:9" s="24" customFormat="1" ht="16.5" thickBot="1" x14ac:dyDescent="0.3">
      <c r="A1" s="22" t="s">
        <v>28</v>
      </c>
      <c r="B1" s="23" t="s">
        <v>29</v>
      </c>
      <c r="C1" s="22" t="s">
        <v>1</v>
      </c>
      <c r="D1" s="22" t="s">
        <v>30</v>
      </c>
      <c r="E1" s="22" t="s">
        <v>31</v>
      </c>
    </row>
    <row r="2" spans="1:9" ht="17.25" thickTop="1" thickBot="1" x14ac:dyDescent="0.3">
      <c r="A2" s="72" t="s">
        <v>58</v>
      </c>
      <c r="B2" s="25">
        <v>0</v>
      </c>
      <c r="C2" s="25">
        <f t="shared" ref="C2:C11" ca="1" si="0">RANDBETWEEN(1,20)</f>
        <v>11</v>
      </c>
      <c r="D2" s="25">
        <f t="shared" ref="D2:D4" ca="1" si="1">C2+B2</f>
        <v>11</v>
      </c>
      <c r="E2" s="25" t="s">
        <v>60</v>
      </c>
      <c r="G2" s="26" t="s">
        <v>9</v>
      </c>
      <c r="H2" s="27" t="s">
        <v>32</v>
      </c>
      <c r="I2" s="28" t="s">
        <v>33</v>
      </c>
    </row>
    <row r="3" spans="1:9" x14ac:dyDescent="0.25">
      <c r="A3" s="72" t="s">
        <v>58</v>
      </c>
      <c r="B3" s="25">
        <v>0</v>
      </c>
      <c r="C3" s="25">
        <f t="shared" ca="1" si="0"/>
        <v>12</v>
      </c>
      <c r="D3" s="25">
        <f t="shared" ca="1" si="1"/>
        <v>12</v>
      </c>
      <c r="E3" s="25" t="s">
        <v>60</v>
      </c>
      <c r="G3" s="30"/>
      <c r="H3" s="31">
        <v>3</v>
      </c>
      <c r="I3" s="32"/>
    </row>
    <row r="4" spans="1:9" x14ac:dyDescent="0.25">
      <c r="A4" s="72" t="s">
        <v>58</v>
      </c>
      <c r="B4" s="25">
        <v>0</v>
      </c>
      <c r="C4" s="25">
        <f t="shared" ca="1" si="0"/>
        <v>5</v>
      </c>
      <c r="D4" s="25">
        <f t="shared" ca="1" si="1"/>
        <v>5</v>
      </c>
      <c r="E4" s="25" t="s">
        <v>60</v>
      </c>
      <c r="G4" s="33"/>
      <c r="H4" s="34">
        <v>3</v>
      </c>
      <c r="I4" s="35"/>
    </row>
    <row r="5" spans="1:9" x14ac:dyDescent="0.25">
      <c r="A5" s="72" t="s">
        <v>58</v>
      </c>
      <c r="B5" s="25">
        <v>0</v>
      </c>
      <c r="C5" s="25">
        <f t="shared" ca="1" si="0"/>
        <v>8</v>
      </c>
      <c r="D5" s="25">
        <f t="shared" ref="D5:D7" ca="1" si="2">C5+B5</f>
        <v>8</v>
      </c>
      <c r="E5" s="25" t="s">
        <v>60</v>
      </c>
      <c r="G5" s="33"/>
      <c r="H5" s="34">
        <v>3</v>
      </c>
      <c r="I5" s="35"/>
    </row>
    <row r="6" spans="1:9" ht="16.5" thickBot="1" x14ac:dyDescent="0.3">
      <c r="A6" s="73" t="s">
        <v>59</v>
      </c>
      <c r="B6" s="25">
        <v>0</v>
      </c>
      <c r="C6" s="25">
        <f t="shared" ca="1" si="0"/>
        <v>5</v>
      </c>
      <c r="D6" s="25">
        <f t="shared" ca="1" si="2"/>
        <v>5</v>
      </c>
      <c r="E6" s="25" t="s">
        <v>60</v>
      </c>
      <c r="G6" s="36"/>
      <c r="H6" s="37">
        <v>3</v>
      </c>
      <c r="I6" s="38"/>
    </row>
    <row r="7" spans="1:9" x14ac:dyDescent="0.25">
      <c r="A7" s="73" t="s">
        <v>59</v>
      </c>
      <c r="B7" s="25">
        <v>0</v>
      </c>
      <c r="C7" s="25">
        <f t="shared" ca="1" si="0"/>
        <v>13</v>
      </c>
      <c r="D7" s="25">
        <f t="shared" ca="1" si="2"/>
        <v>13</v>
      </c>
      <c r="E7" s="25" t="s">
        <v>60</v>
      </c>
      <c r="G7" s="39" t="s">
        <v>34</v>
      </c>
      <c r="H7" s="40">
        <f>AVERAGE(H3:H6)</f>
        <v>3</v>
      </c>
      <c r="I7" s="35"/>
    </row>
    <row r="8" spans="1:9" x14ac:dyDescent="0.25">
      <c r="A8" s="73" t="s">
        <v>59</v>
      </c>
      <c r="B8" s="25">
        <v>0</v>
      </c>
      <c r="C8" s="25">
        <f t="shared" ca="1" si="0"/>
        <v>5</v>
      </c>
      <c r="D8" s="25">
        <f t="shared" ref="D8:D11" ca="1" si="3">C8+B8</f>
        <v>5</v>
      </c>
      <c r="E8" s="25" t="s">
        <v>60</v>
      </c>
      <c r="G8" s="39" t="s">
        <v>35</v>
      </c>
      <c r="H8" s="41">
        <f>SUM(H3:H6)</f>
        <v>12</v>
      </c>
      <c r="I8" s="35"/>
    </row>
    <row r="9" spans="1:9" x14ac:dyDescent="0.25">
      <c r="A9" s="73" t="s">
        <v>59</v>
      </c>
      <c r="B9" s="25">
        <v>0</v>
      </c>
      <c r="C9" s="25">
        <f t="shared" ca="1" si="0"/>
        <v>5</v>
      </c>
      <c r="D9" s="25">
        <f t="shared" ca="1" si="3"/>
        <v>5</v>
      </c>
      <c r="E9" s="25" t="s">
        <v>60</v>
      </c>
      <c r="G9" s="39" t="s">
        <v>36</v>
      </c>
      <c r="H9" s="42">
        <f>COUNT(H3:H6)</f>
        <v>4</v>
      </c>
      <c r="I9" s="35"/>
    </row>
    <row r="10" spans="1:9" ht="16.5" thickBot="1" x14ac:dyDescent="0.3">
      <c r="A10" s="73" t="s">
        <v>59</v>
      </c>
      <c r="B10" s="25">
        <v>0</v>
      </c>
      <c r="C10" s="25">
        <f t="shared" ca="1" si="0"/>
        <v>4</v>
      </c>
      <c r="D10" s="25">
        <f t="shared" ca="1" si="3"/>
        <v>4</v>
      </c>
      <c r="E10" s="25" t="s">
        <v>60</v>
      </c>
      <c r="G10" s="43" t="s">
        <v>37</v>
      </c>
      <c r="H10" s="44">
        <f>((H7)*(H9/4))</f>
        <v>3</v>
      </c>
      <c r="I10" s="45"/>
    </row>
    <row r="11" spans="1:9" ht="16.5" thickTop="1" x14ac:dyDescent="0.25">
      <c r="A11" s="73" t="s">
        <v>59</v>
      </c>
      <c r="B11" s="25">
        <v>0</v>
      </c>
      <c r="C11" s="25">
        <f t="shared" ca="1" si="0"/>
        <v>18</v>
      </c>
      <c r="D11" s="25">
        <f t="shared" ca="1" si="3"/>
        <v>18</v>
      </c>
      <c r="E11" s="25" t="s">
        <v>60</v>
      </c>
    </row>
    <row r="14" spans="1:9" x14ac:dyDescent="0.25">
      <c r="A14" s="29"/>
    </row>
    <row r="15" spans="1:9" x14ac:dyDescent="0.25">
      <c r="A15" s="29"/>
    </row>
    <row r="16" spans="1:9" x14ac:dyDescent="0.25">
      <c r="A16" s="29"/>
    </row>
    <row r="17" spans="1:1" x14ac:dyDescent="0.25">
      <c r="A17" s="29"/>
    </row>
    <row r="18" spans="1:1" x14ac:dyDescent="0.25">
      <c r="A18" s="29"/>
    </row>
    <row r="19" spans="1:1" x14ac:dyDescent="0.25">
      <c r="A19" s="46"/>
    </row>
    <row r="20" spans="1:1" x14ac:dyDescent="0.25">
      <c r="A20" s="46"/>
    </row>
    <row r="21" spans="1:1" x14ac:dyDescent="0.25">
      <c r="A21" s="46"/>
    </row>
    <row r="22" spans="1:1" x14ac:dyDescent="0.25">
      <c r="A22" s="46"/>
    </row>
    <row r="23" spans="1:1" x14ac:dyDescent="0.25">
      <c r="A23" s="46"/>
    </row>
    <row r="24" spans="1:1" x14ac:dyDescent="0.25">
      <c r="A24" s="46"/>
    </row>
  </sheetData>
  <conditionalFormatting sqref="C33:C1048576 C1:C7">
    <cfRule type="cellIs" dxfId="176" priority="13" operator="equal">
      <formula>1</formula>
    </cfRule>
    <cfRule type="cellIs" dxfId="175" priority="14" operator="equal">
      <formula>20</formula>
    </cfRule>
  </conditionalFormatting>
  <conditionalFormatting sqref="C8:C29">
    <cfRule type="cellIs" dxfId="174" priority="7" operator="equal">
      <formula>1</formula>
    </cfRule>
    <cfRule type="cellIs" dxfId="173" priority="8" operator="equal">
      <formula>20</formula>
    </cfRule>
  </conditionalFormatting>
  <conditionalFormatting sqref="C7">
    <cfRule type="cellIs" dxfId="172" priority="9" operator="equal">
      <formula>1</formula>
    </cfRule>
    <cfRule type="cellIs" dxfId="171" priority="10" operator="equal">
      <formula>20</formula>
    </cfRule>
  </conditionalFormatting>
  <conditionalFormatting sqref="C8:C29">
    <cfRule type="cellIs" dxfId="170" priority="5" operator="equal">
      <formula>1</formula>
    </cfRule>
    <cfRule type="cellIs" dxfId="169" priority="6" operator="equal">
      <formula>20</formula>
    </cfRule>
  </conditionalFormatting>
  <conditionalFormatting sqref="C30:C32">
    <cfRule type="cellIs" dxfId="168" priority="3" operator="equal">
      <formula>1</formula>
    </cfRule>
    <cfRule type="cellIs" dxfId="167" priority="4" operator="equal">
      <formula>20</formula>
    </cfRule>
  </conditionalFormatting>
  <conditionalFormatting sqref="C30:C32">
    <cfRule type="cellIs" dxfId="166" priority="1" operator="equal">
      <formula>1</formula>
    </cfRule>
    <cfRule type="cellIs" dxfId="165" priority="2" operator="equal">
      <formula>20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13.75" style="3" bestFit="1" customWidth="1"/>
    <col min="2" max="2" width="19.25" style="3" bestFit="1" customWidth="1"/>
    <col min="3" max="3" width="6.375" style="3" bestFit="1" customWidth="1"/>
    <col min="4" max="4" width="4.375" style="3" bestFit="1" customWidth="1"/>
    <col min="5" max="5" width="5" style="3" bestFit="1" customWidth="1"/>
    <col min="6" max="6" width="3.875" style="3" bestFit="1" customWidth="1"/>
    <col min="7" max="7" width="3.875" style="3" customWidth="1"/>
    <col min="8" max="9" width="3.875" style="3" bestFit="1" customWidth="1"/>
    <col min="10" max="10" width="3.875" style="3" customWidth="1"/>
    <col min="11" max="12" width="3.875" style="3" bestFit="1" customWidth="1"/>
    <col min="13" max="14" width="3.375" style="3" bestFit="1" customWidth="1"/>
    <col min="15" max="15" width="3.375" style="68" bestFit="1" customWidth="1"/>
    <col min="16" max="16" width="13" style="3" bestFit="1" customWidth="1"/>
    <col min="17" max="16384" width="9" style="3"/>
  </cols>
  <sheetData>
    <row r="1" spans="1:15" s="1" customFormat="1" x14ac:dyDescent="0.25">
      <c r="B1" s="4" t="s">
        <v>24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69"/>
    </row>
    <row r="2" spans="1:15" s="1" customFormat="1" x14ac:dyDescent="0.25">
      <c r="A2" s="1" t="s">
        <v>9</v>
      </c>
      <c r="B2" s="1" t="s">
        <v>26</v>
      </c>
      <c r="C2" s="1" t="s">
        <v>25</v>
      </c>
      <c r="D2" s="1" t="s">
        <v>1</v>
      </c>
      <c r="E2" s="1" t="s">
        <v>2</v>
      </c>
      <c r="F2" s="1">
        <v>10</v>
      </c>
      <c r="G2" s="1">
        <v>12</v>
      </c>
      <c r="H2" s="1">
        <v>14</v>
      </c>
      <c r="I2" s="1">
        <v>16</v>
      </c>
      <c r="J2" s="1">
        <v>18</v>
      </c>
      <c r="K2" s="1">
        <v>20</v>
      </c>
      <c r="L2" s="1">
        <v>22</v>
      </c>
      <c r="M2" s="1">
        <v>24</v>
      </c>
      <c r="N2" s="1">
        <v>26</v>
      </c>
      <c r="O2" s="70">
        <v>28</v>
      </c>
    </row>
    <row r="3" spans="1:15" x14ac:dyDescent="0.25">
      <c r="C3" s="3">
        <v>0</v>
      </c>
      <c r="D3" s="3">
        <f ca="1">RANDBETWEEN(1,20)</f>
        <v>11</v>
      </c>
      <c r="E3" s="3">
        <f t="shared" ref="E3:E22" ca="1" si="0">D3+C3</f>
        <v>11</v>
      </c>
      <c r="F3" s="3" t="str">
        <f t="shared" ref="F3:O26" ca="1" si="1">IF($E3&gt;F$2-1,"Yes","No")</f>
        <v>Yes</v>
      </c>
      <c r="G3" s="3" t="str">
        <f t="shared" ca="1" si="1"/>
        <v>No</v>
      </c>
      <c r="H3" s="3" t="str">
        <f t="shared" ca="1" si="1"/>
        <v>No</v>
      </c>
      <c r="I3" s="3" t="str">
        <f t="shared" ca="1" si="1"/>
        <v>No</v>
      </c>
      <c r="J3" s="3" t="str">
        <f t="shared" ca="1" si="1"/>
        <v>No</v>
      </c>
      <c r="K3" s="3" t="str">
        <f t="shared" ca="1" si="1"/>
        <v>No</v>
      </c>
      <c r="L3" s="3" t="str">
        <f t="shared" ca="1" si="1"/>
        <v>No</v>
      </c>
      <c r="M3" s="3" t="str">
        <f t="shared" ca="1" si="1"/>
        <v>No</v>
      </c>
      <c r="N3" s="3" t="str">
        <f t="shared" ca="1" si="1"/>
        <v>No</v>
      </c>
      <c r="O3" s="68" t="str">
        <f t="shared" ca="1" si="1"/>
        <v>No</v>
      </c>
    </row>
    <row r="4" spans="1:15" x14ac:dyDescent="0.25">
      <c r="C4" s="3">
        <v>0</v>
      </c>
      <c r="D4" s="3">
        <f t="shared" ref="D4:D32" ca="1" si="2">RANDBETWEEN(1,20)</f>
        <v>7</v>
      </c>
      <c r="E4" s="3">
        <f t="shared" ca="1" si="0"/>
        <v>7</v>
      </c>
      <c r="F4" s="3" t="str">
        <f t="shared" ca="1" si="1"/>
        <v>No</v>
      </c>
      <c r="G4" s="3" t="str">
        <f t="shared" ca="1" si="1"/>
        <v>No</v>
      </c>
      <c r="H4" s="3" t="str">
        <f t="shared" ca="1" si="1"/>
        <v>No</v>
      </c>
      <c r="I4" s="3" t="str">
        <f t="shared" ca="1" si="1"/>
        <v>No</v>
      </c>
      <c r="J4" s="3" t="str">
        <f t="shared" ca="1" si="1"/>
        <v>No</v>
      </c>
      <c r="K4" s="3" t="str">
        <f t="shared" ca="1" si="1"/>
        <v>No</v>
      </c>
      <c r="L4" s="3" t="str">
        <f t="shared" ca="1" si="1"/>
        <v>No</v>
      </c>
      <c r="M4" s="3" t="str">
        <f t="shared" ca="1" si="1"/>
        <v>No</v>
      </c>
      <c r="N4" s="3" t="str">
        <f t="shared" ca="1" si="1"/>
        <v>No</v>
      </c>
      <c r="O4" s="68" t="str">
        <f t="shared" ca="1" si="1"/>
        <v>No</v>
      </c>
    </row>
    <row r="5" spans="1:15" x14ac:dyDescent="0.25">
      <c r="C5" s="3">
        <v>0</v>
      </c>
      <c r="D5" s="3">
        <f t="shared" ca="1" si="2"/>
        <v>5</v>
      </c>
      <c r="E5" s="3">
        <f t="shared" ca="1" si="0"/>
        <v>5</v>
      </c>
      <c r="F5" s="3" t="str">
        <f t="shared" ca="1" si="1"/>
        <v>No</v>
      </c>
      <c r="G5" s="3" t="str">
        <f t="shared" ca="1" si="1"/>
        <v>No</v>
      </c>
      <c r="H5" s="3" t="str">
        <f t="shared" ca="1" si="1"/>
        <v>No</v>
      </c>
      <c r="I5" s="3" t="str">
        <f t="shared" ca="1" si="1"/>
        <v>No</v>
      </c>
      <c r="J5" s="3" t="str">
        <f t="shared" ca="1" si="1"/>
        <v>No</v>
      </c>
      <c r="K5" s="3" t="str">
        <f t="shared" ca="1" si="1"/>
        <v>No</v>
      </c>
      <c r="L5" s="3" t="str">
        <f t="shared" ca="1" si="1"/>
        <v>No</v>
      </c>
      <c r="M5" s="3" t="str">
        <f t="shared" ca="1" si="1"/>
        <v>No</v>
      </c>
      <c r="N5" s="3" t="str">
        <f t="shared" ca="1" si="1"/>
        <v>No</v>
      </c>
      <c r="O5" s="68" t="str">
        <f t="shared" ca="1" si="1"/>
        <v>No</v>
      </c>
    </row>
    <row r="6" spans="1:15" x14ac:dyDescent="0.25">
      <c r="C6" s="3">
        <v>0</v>
      </c>
      <c r="D6" s="3">
        <f t="shared" ca="1" si="2"/>
        <v>17</v>
      </c>
      <c r="E6" s="3">
        <f t="shared" ca="1" si="0"/>
        <v>17</v>
      </c>
      <c r="F6" s="3" t="str">
        <f t="shared" ca="1" si="1"/>
        <v>Yes</v>
      </c>
      <c r="G6" s="3" t="str">
        <f t="shared" ca="1" si="1"/>
        <v>Yes</v>
      </c>
      <c r="H6" s="3" t="str">
        <f t="shared" ca="1" si="1"/>
        <v>Yes</v>
      </c>
      <c r="I6" s="3" t="str">
        <f t="shared" ca="1" si="1"/>
        <v>Yes</v>
      </c>
      <c r="J6" s="3" t="str">
        <f t="shared" ca="1" si="1"/>
        <v>No</v>
      </c>
      <c r="K6" s="3" t="str">
        <f t="shared" ca="1" si="1"/>
        <v>No</v>
      </c>
      <c r="L6" s="3" t="str">
        <f t="shared" ca="1" si="1"/>
        <v>No</v>
      </c>
      <c r="M6" s="3" t="str">
        <f t="shared" ca="1" si="1"/>
        <v>No</v>
      </c>
      <c r="N6" s="3" t="str">
        <f t="shared" ca="1" si="1"/>
        <v>No</v>
      </c>
      <c r="O6" s="68" t="str">
        <f t="shared" ca="1" si="1"/>
        <v>No</v>
      </c>
    </row>
    <row r="7" spans="1:15" x14ac:dyDescent="0.25">
      <c r="C7" s="3">
        <v>0</v>
      </c>
      <c r="D7" s="3">
        <f t="shared" ca="1" si="2"/>
        <v>4</v>
      </c>
      <c r="E7" s="3">
        <f t="shared" ca="1" si="0"/>
        <v>4</v>
      </c>
      <c r="F7" s="3" t="str">
        <f t="shared" ca="1" si="1"/>
        <v>No</v>
      </c>
      <c r="G7" s="3" t="str">
        <f t="shared" ca="1" si="1"/>
        <v>No</v>
      </c>
      <c r="H7" s="3" t="str">
        <f t="shared" ca="1" si="1"/>
        <v>No</v>
      </c>
      <c r="I7" s="3" t="str">
        <f t="shared" ca="1" si="1"/>
        <v>No</v>
      </c>
      <c r="J7" s="3" t="str">
        <f t="shared" ca="1" si="1"/>
        <v>No</v>
      </c>
      <c r="K7" s="3" t="str">
        <f t="shared" ca="1" si="1"/>
        <v>No</v>
      </c>
      <c r="L7" s="3" t="str">
        <f t="shared" ca="1" si="1"/>
        <v>No</v>
      </c>
      <c r="M7" s="3" t="str">
        <f t="shared" ca="1" si="1"/>
        <v>No</v>
      </c>
      <c r="N7" s="3" t="str">
        <f t="shared" ca="1" si="1"/>
        <v>No</v>
      </c>
      <c r="O7" s="68" t="str">
        <f t="shared" ca="1" si="1"/>
        <v>No</v>
      </c>
    </row>
    <row r="8" spans="1:15" x14ac:dyDescent="0.25">
      <c r="C8" s="3">
        <v>0</v>
      </c>
      <c r="D8" s="3">
        <f t="shared" ca="1" si="2"/>
        <v>8</v>
      </c>
      <c r="E8" s="3">
        <f t="shared" ca="1" si="0"/>
        <v>8</v>
      </c>
      <c r="F8" s="3" t="str">
        <f t="shared" ca="1" si="1"/>
        <v>No</v>
      </c>
      <c r="G8" s="3" t="str">
        <f t="shared" ca="1" si="1"/>
        <v>No</v>
      </c>
      <c r="H8" s="3" t="str">
        <f t="shared" ca="1" si="1"/>
        <v>No</v>
      </c>
      <c r="I8" s="3" t="str">
        <f t="shared" ca="1" si="1"/>
        <v>No</v>
      </c>
      <c r="J8" s="3" t="str">
        <f t="shared" ca="1" si="1"/>
        <v>No</v>
      </c>
      <c r="K8" s="3" t="str">
        <f t="shared" ca="1" si="1"/>
        <v>No</v>
      </c>
      <c r="L8" s="3" t="str">
        <f t="shared" ca="1" si="1"/>
        <v>No</v>
      </c>
      <c r="M8" s="3" t="str">
        <f t="shared" ca="1" si="1"/>
        <v>No</v>
      </c>
      <c r="N8" s="3" t="str">
        <f t="shared" ca="1" si="1"/>
        <v>No</v>
      </c>
      <c r="O8" s="68" t="str">
        <f t="shared" ca="1" si="1"/>
        <v>No</v>
      </c>
    </row>
    <row r="9" spans="1:15" x14ac:dyDescent="0.25">
      <c r="C9" s="3">
        <v>0</v>
      </c>
      <c r="D9" s="3">
        <f t="shared" ca="1" si="2"/>
        <v>13</v>
      </c>
      <c r="E9" s="3">
        <f t="shared" ca="1" si="0"/>
        <v>13</v>
      </c>
      <c r="F9" s="3" t="str">
        <f t="shared" ca="1" si="1"/>
        <v>Yes</v>
      </c>
      <c r="G9" s="3" t="str">
        <f t="shared" ca="1" si="1"/>
        <v>Yes</v>
      </c>
      <c r="H9" s="3" t="str">
        <f t="shared" ca="1" si="1"/>
        <v>No</v>
      </c>
      <c r="I9" s="3" t="str">
        <f t="shared" ca="1" si="1"/>
        <v>No</v>
      </c>
      <c r="J9" s="3" t="str">
        <f t="shared" ca="1" si="1"/>
        <v>No</v>
      </c>
      <c r="K9" s="3" t="str">
        <f t="shared" ca="1" si="1"/>
        <v>No</v>
      </c>
      <c r="L9" s="3" t="str">
        <f t="shared" ca="1" si="1"/>
        <v>No</v>
      </c>
      <c r="M9" s="3" t="str">
        <f t="shared" ca="1" si="1"/>
        <v>No</v>
      </c>
      <c r="N9" s="3" t="str">
        <f t="shared" ca="1" si="1"/>
        <v>No</v>
      </c>
      <c r="O9" s="68" t="str">
        <f t="shared" ca="1" si="1"/>
        <v>No</v>
      </c>
    </row>
    <row r="10" spans="1:15" x14ac:dyDescent="0.25">
      <c r="C10" s="3">
        <v>0</v>
      </c>
      <c r="D10" s="3">
        <f t="shared" ca="1" si="2"/>
        <v>19</v>
      </c>
      <c r="E10" s="3">
        <f t="shared" ca="1" si="0"/>
        <v>19</v>
      </c>
      <c r="F10" s="3" t="str">
        <f t="shared" ca="1" si="1"/>
        <v>Yes</v>
      </c>
      <c r="G10" s="3" t="str">
        <f t="shared" ca="1" si="1"/>
        <v>Yes</v>
      </c>
      <c r="H10" s="3" t="str">
        <f t="shared" ca="1" si="1"/>
        <v>Yes</v>
      </c>
      <c r="I10" s="3" t="str">
        <f t="shared" ca="1" si="1"/>
        <v>Yes</v>
      </c>
      <c r="J10" s="3" t="str">
        <f t="shared" ca="1" si="1"/>
        <v>Yes</v>
      </c>
      <c r="K10" s="3" t="str">
        <f t="shared" ca="1" si="1"/>
        <v>No</v>
      </c>
      <c r="L10" s="3" t="str">
        <f t="shared" ca="1" si="1"/>
        <v>No</v>
      </c>
      <c r="M10" s="3" t="str">
        <f t="shared" ca="1" si="1"/>
        <v>No</v>
      </c>
      <c r="N10" s="3" t="str">
        <f t="shared" ca="1" si="1"/>
        <v>No</v>
      </c>
      <c r="O10" s="68" t="str">
        <f t="shared" ca="1" si="1"/>
        <v>No</v>
      </c>
    </row>
    <row r="11" spans="1:15" x14ac:dyDescent="0.25">
      <c r="C11" s="3">
        <v>0</v>
      </c>
      <c r="D11" s="3">
        <f t="shared" ca="1" si="2"/>
        <v>20</v>
      </c>
      <c r="E11" s="3">
        <f t="shared" ca="1" si="0"/>
        <v>20</v>
      </c>
      <c r="F11" s="3" t="str">
        <f t="shared" ca="1" si="1"/>
        <v>Yes</v>
      </c>
      <c r="G11" s="3" t="str">
        <f t="shared" ca="1" si="1"/>
        <v>Yes</v>
      </c>
      <c r="H11" s="3" t="str">
        <f t="shared" ca="1" si="1"/>
        <v>Yes</v>
      </c>
      <c r="I11" s="3" t="str">
        <f t="shared" ca="1" si="1"/>
        <v>Yes</v>
      </c>
      <c r="J11" s="3" t="str">
        <f t="shared" ca="1" si="1"/>
        <v>Yes</v>
      </c>
      <c r="K11" s="3" t="str">
        <f t="shared" ca="1" si="1"/>
        <v>Yes</v>
      </c>
      <c r="L11" s="3" t="str">
        <f t="shared" ca="1" si="1"/>
        <v>No</v>
      </c>
      <c r="M11" s="3" t="str">
        <f t="shared" ca="1" si="1"/>
        <v>No</v>
      </c>
      <c r="N11" s="3" t="str">
        <f t="shared" ca="1" si="1"/>
        <v>No</v>
      </c>
      <c r="O11" s="68" t="str">
        <f t="shared" ca="1" si="1"/>
        <v>No</v>
      </c>
    </row>
    <row r="12" spans="1:15" x14ac:dyDescent="0.25">
      <c r="C12" s="3">
        <v>0</v>
      </c>
      <c r="D12" s="3">
        <f t="shared" ca="1" si="2"/>
        <v>2</v>
      </c>
      <c r="E12" s="3">
        <f t="shared" ca="1" si="0"/>
        <v>2</v>
      </c>
      <c r="F12" s="3" t="str">
        <f t="shared" ca="1" si="1"/>
        <v>No</v>
      </c>
      <c r="G12" s="3" t="str">
        <f t="shared" ca="1" si="1"/>
        <v>No</v>
      </c>
      <c r="H12" s="3" t="str">
        <f t="shared" ca="1" si="1"/>
        <v>No</v>
      </c>
      <c r="I12" s="3" t="str">
        <f t="shared" ca="1" si="1"/>
        <v>No</v>
      </c>
      <c r="J12" s="3" t="str">
        <f t="shared" ca="1" si="1"/>
        <v>No</v>
      </c>
      <c r="K12" s="3" t="str">
        <f t="shared" ca="1" si="1"/>
        <v>No</v>
      </c>
      <c r="L12" s="3" t="str">
        <f t="shared" ca="1" si="1"/>
        <v>No</v>
      </c>
      <c r="M12" s="3" t="str">
        <f t="shared" ca="1" si="1"/>
        <v>No</v>
      </c>
      <c r="N12" s="3" t="str">
        <f t="shared" ca="1" si="1"/>
        <v>No</v>
      </c>
      <c r="O12" s="68" t="str">
        <f t="shared" ca="1" si="1"/>
        <v>No</v>
      </c>
    </row>
    <row r="13" spans="1:15" x14ac:dyDescent="0.25">
      <c r="C13" s="3">
        <v>0</v>
      </c>
      <c r="D13" s="3">
        <f t="shared" ca="1" si="2"/>
        <v>18</v>
      </c>
      <c r="E13" s="3">
        <f t="shared" ca="1" si="0"/>
        <v>18</v>
      </c>
      <c r="F13" s="3" t="str">
        <f t="shared" ca="1" si="1"/>
        <v>Yes</v>
      </c>
      <c r="G13" s="3" t="str">
        <f t="shared" ca="1" si="1"/>
        <v>Yes</v>
      </c>
      <c r="H13" s="3" t="str">
        <f t="shared" ca="1" si="1"/>
        <v>Yes</v>
      </c>
      <c r="I13" s="3" t="str">
        <f t="shared" ca="1" si="1"/>
        <v>Yes</v>
      </c>
      <c r="J13" s="3" t="str">
        <f t="shared" ca="1" si="1"/>
        <v>Yes</v>
      </c>
      <c r="K13" s="3" t="str">
        <f t="shared" ca="1" si="1"/>
        <v>No</v>
      </c>
      <c r="L13" s="3" t="str">
        <f t="shared" ca="1" si="1"/>
        <v>No</v>
      </c>
      <c r="M13" s="3" t="str">
        <f t="shared" ca="1" si="1"/>
        <v>No</v>
      </c>
      <c r="N13" s="3" t="str">
        <f t="shared" ca="1" si="1"/>
        <v>No</v>
      </c>
      <c r="O13" s="68" t="str">
        <f t="shared" ca="1" si="1"/>
        <v>No</v>
      </c>
    </row>
    <row r="14" spans="1:15" x14ac:dyDescent="0.25">
      <c r="C14" s="3">
        <v>0</v>
      </c>
      <c r="D14" s="3">
        <f t="shared" ca="1" si="2"/>
        <v>14</v>
      </c>
      <c r="E14" s="3">
        <f t="shared" ca="1" si="0"/>
        <v>14</v>
      </c>
      <c r="F14" s="3" t="str">
        <f t="shared" ca="1" si="1"/>
        <v>Yes</v>
      </c>
      <c r="G14" s="3" t="str">
        <f t="shared" ca="1" si="1"/>
        <v>Yes</v>
      </c>
      <c r="H14" s="3" t="str">
        <f t="shared" ca="1" si="1"/>
        <v>Yes</v>
      </c>
      <c r="I14" s="3" t="str">
        <f t="shared" ca="1" si="1"/>
        <v>No</v>
      </c>
      <c r="J14" s="3" t="str">
        <f t="shared" ca="1" si="1"/>
        <v>No</v>
      </c>
      <c r="K14" s="3" t="str">
        <f t="shared" ca="1" si="1"/>
        <v>No</v>
      </c>
      <c r="L14" s="3" t="str">
        <f t="shared" ca="1" si="1"/>
        <v>No</v>
      </c>
      <c r="M14" s="3" t="str">
        <f t="shared" ca="1" si="1"/>
        <v>No</v>
      </c>
      <c r="N14" s="3" t="str">
        <f t="shared" ca="1" si="1"/>
        <v>No</v>
      </c>
      <c r="O14" s="68" t="str">
        <f t="shared" ca="1" si="1"/>
        <v>No</v>
      </c>
    </row>
    <row r="15" spans="1:15" x14ac:dyDescent="0.25">
      <c r="C15" s="3">
        <v>0</v>
      </c>
      <c r="D15" s="3">
        <f t="shared" ca="1" si="2"/>
        <v>5</v>
      </c>
      <c r="E15" s="3">
        <f t="shared" ca="1" si="0"/>
        <v>5</v>
      </c>
      <c r="F15" s="3" t="str">
        <f t="shared" ca="1" si="1"/>
        <v>No</v>
      </c>
      <c r="G15" s="3" t="str">
        <f t="shared" ca="1" si="1"/>
        <v>No</v>
      </c>
      <c r="H15" s="3" t="str">
        <f t="shared" ca="1" si="1"/>
        <v>No</v>
      </c>
      <c r="I15" s="3" t="str">
        <f t="shared" ca="1" si="1"/>
        <v>No</v>
      </c>
      <c r="J15" s="3" t="str">
        <f t="shared" ca="1" si="1"/>
        <v>No</v>
      </c>
      <c r="K15" s="3" t="str">
        <f t="shared" ca="1" si="1"/>
        <v>No</v>
      </c>
      <c r="L15" s="3" t="str">
        <f t="shared" ca="1" si="1"/>
        <v>No</v>
      </c>
      <c r="M15" s="3" t="str">
        <f t="shared" ca="1" si="1"/>
        <v>No</v>
      </c>
      <c r="N15" s="3" t="str">
        <f t="shared" ca="1" si="1"/>
        <v>No</v>
      </c>
      <c r="O15" s="68" t="str">
        <f t="shared" ca="1" si="1"/>
        <v>No</v>
      </c>
    </row>
    <row r="16" spans="1:15" x14ac:dyDescent="0.25">
      <c r="C16" s="3">
        <v>0</v>
      </c>
      <c r="D16" s="3">
        <f t="shared" ca="1" si="2"/>
        <v>3</v>
      </c>
      <c r="E16" s="3">
        <f t="shared" ca="1" si="0"/>
        <v>3</v>
      </c>
      <c r="F16" s="3" t="str">
        <f t="shared" ca="1" si="1"/>
        <v>No</v>
      </c>
      <c r="G16" s="3" t="str">
        <f t="shared" ca="1" si="1"/>
        <v>No</v>
      </c>
      <c r="H16" s="3" t="str">
        <f t="shared" ca="1" si="1"/>
        <v>No</v>
      </c>
      <c r="I16" s="3" t="str">
        <f t="shared" ca="1" si="1"/>
        <v>No</v>
      </c>
      <c r="J16" s="3" t="str">
        <f t="shared" ca="1" si="1"/>
        <v>No</v>
      </c>
      <c r="K16" s="3" t="str">
        <f t="shared" ca="1" si="1"/>
        <v>No</v>
      </c>
      <c r="L16" s="3" t="str">
        <f t="shared" ca="1" si="1"/>
        <v>No</v>
      </c>
      <c r="M16" s="3" t="str">
        <f t="shared" ca="1" si="1"/>
        <v>No</v>
      </c>
      <c r="N16" s="3" t="str">
        <f t="shared" ca="1" si="1"/>
        <v>No</v>
      </c>
      <c r="O16" s="68" t="str">
        <f t="shared" ca="1" si="1"/>
        <v>No</v>
      </c>
    </row>
    <row r="17" spans="3:15" x14ac:dyDescent="0.25">
      <c r="C17" s="3">
        <v>0</v>
      </c>
      <c r="D17" s="3">
        <f t="shared" ca="1" si="2"/>
        <v>7</v>
      </c>
      <c r="E17" s="3">
        <f t="shared" ca="1" si="0"/>
        <v>7</v>
      </c>
      <c r="F17" s="3" t="str">
        <f t="shared" ca="1" si="1"/>
        <v>No</v>
      </c>
      <c r="G17" s="3" t="str">
        <f t="shared" ca="1" si="1"/>
        <v>No</v>
      </c>
      <c r="H17" s="3" t="str">
        <f t="shared" ca="1" si="1"/>
        <v>No</v>
      </c>
      <c r="I17" s="3" t="str">
        <f t="shared" ca="1" si="1"/>
        <v>No</v>
      </c>
      <c r="J17" s="3" t="str">
        <f t="shared" ca="1" si="1"/>
        <v>No</v>
      </c>
      <c r="K17" s="3" t="str">
        <f t="shared" ca="1" si="1"/>
        <v>No</v>
      </c>
      <c r="L17" s="3" t="str">
        <f t="shared" ca="1" si="1"/>
        <v>No</v>
      </c>
      <c r="M17" s="3" t="str">
        <f t="shared" ca="1" si="1"/>
        <v>No</v>
      </c>
      <c r="N17" s="3" t="str">
        <f t="shared" ca="1" si="1"/>
        <v>No</v>
      </c>
      <c r="O17" s="68" t="str">
        <f t="shared" ca="1" si="1"/>
        <v>No</v>
      </c>
    </row>
    <row r="18" spans="3:15" x14ac:dyDescent="0.25">
      <c r="C18" s="3">
        <v>0</v>
      </c>
      <c r="D18" s="3">
        <f t="shared" ca="1" si="2"/>
        <v>17</v>
      </c>
      <c r="E18" s="3">
        <f t="shared" ca="1" si="0"/>
        <v>17</v>
      </c>
      <c r="F18" s="3" t="str">
        <f t="shared" ca="1" si="1"/>
        <v>Yes</v>
      </c>
      <c r="G18" s="3" t="str">
        <f t="shared" ca="1" si="1"/>
        <v>Yes</v>
      </c>
      <c r="H18" s="3" t="str">
        <f t="shared" ca="1" si="1"/>
        <v>Yes</v>
      </c>
      <c r="I18" s="3" t="str">
        <f t="shared" ca="1" si="1"/>
        <v>Yes</v>
      </c>
      <c r="J18" s="3" t="str">
        <f t="shared" ca="1" si="1"/>
        <v>No</v>
      </c>
      <c r="K18" s="3" t="str">
        <f t="shared" ca="1" si="1"/>
        <v>No</v>
      </c>
      <c r="L18" s="3" t="str">
        <f t="shared" ca="1" si="1"/>
        <v>No</v>
      </c>
      <c r="M18" s="3" t="str">
        <f t="shared" ca="1" si="1"/>
        <v>No</v>
      </c>
      <c r="N18" s="3" t="str">
        <f t="shared" ca="1" si="1"/>
        <v>No</v>
      </c>
      <c r="O18" s="68" t="str">
        <f t="shared" ca="1" si="1"/>
        <v>No</v>
      </c>
    </row>
    <row r="19" spans="3:15" x14ac:dyDescent="0.25">
      <c r="C19" s="3">
        <v>0</v>
      </c>
      <c r="D19" s="3">
        <f t="shared" ca="1" si="2"/>
        <v>14</v>
      </c>
      <c r="E19" s="3">
        <f t="shared" ca="1" si="0"/>
        <v>14</v>
      </c>
      <c r="F19" s="3" t="str">
        <f t="shared" ca="1" si="1"/>
        <v>Yes</v>
      </c>
      <c r="G19" s="3" t="str">
        <f t="shared" ca="1" si="1"/>
        <v>Yes</v>
      </c>
      <c r="H19" s="3" t="str">
        <f t="shared" ca="1" si="1"/>
        <v>Yes</v>
      </c>
      <c r="I19" s="3" t="str">
        <f t="shared" ref="I19:I32" ca="1" si="3">IF($E19&gt;I$2-1,"Yes","No")</f>
        <v>No</v>
      </c>
      <c r="J19" s="3" t="str">
        <f t="shared" ca="1" si="1"/>
        <v>No</v>
      </c>
      <c r="K19" s="3" t="str">
        <f t="shared" ca="1" si="1"/>
        <v>No</v>
      </c>
      <c r="L19" s="3" t="str">
        <f t="shared" ca="1" si="1"/>
        <v>No</v>
      </c>
      <c r="M19" s="3" t="str">
        <f t="shared" ca="1" si="1"/>
        <v>No</v>
      </c>
      <c r="N19" s="3" t="str">
        <f t="shared" ca="1" si="1"/>
        <v>No</v>
      </c>
      <c r="O19" s="68" t="str">
        <f t="shared" ca="1" si="1"/>
        <v>No</v>
      </c>
    </row>
    <row r="20" spans="3:15" x14ac:dyDescent="0.25">
      <c r="C20" s="3">
        <v>0</v>
      </c>
      <c r="D20" s="3">
        <f t="shared" ca="1" si="2"/>
        <v>9</v>
      </c>
      <c r="E20" s="3">
        <f t="shared" ca="1" si="0"/>
        <v>9</v>
      </c>
      <c r="F20" s="3" t="str">
        <f t="shared" ca="1" si="1"/>
        <v>No</v>
      </c>
      <c r="G20" s="3" t="str">
        <f t="shared" ca="1" si="1"/>
        <v>No</v>
      </c>
      <c r="H20" s="3" t="str">
        <f t="shared" ca="1" si="1"/>
        <v>No</v>
      </c>
      <c r="I20" s="3" t="str">
        <f t="shared" ca="1" si="3"/>
        <v>No</v>
      </c>
      <c r="J20" s="3" t="str">
        <f t="shared" ca="1" si="1"/>
        <v>No</v>
      </c>
      <c r="K20" s="3" t="str">
        <f t="shared" ca="1" si="1"/>
        <v>No</v>
      </c>
      <c r="L20" s="3" t="str">
        <f t="shared" ca="1" si="1"/>
        <v>No</v>
      </c>
      <c r="M20" s="3" t="str">
        <f t="shared" ca="1" si="1"/>
        <v>No</v>
      </c>
      <c r="N20" s="3" t="str">
        <f t="shared" ca="1" si="1"/>
        <v>No</v>
      </c>
      <c r="O20" s="68" t="str">
        <f t="shared" ca="1" si="1"/>
        <v>No</v>
      </c>
    </row>
    <row r="21" spans="3:15" x14ac:dyDescent="0.25">
      <c r="C21" s="3">
        <v>0</v>
      </c>
      <c r="D21" s="3">
        <f t="shared" ca="1" si="2"/>
        <v>11</v>
      </c>
      <c r="E21" s="3">
        <f t="shared" ca="1" si="0"/>
        <v>11</v>
      </c>
      <c r="F21" s="3" t="str">
        <f t="shared" ca="1" si="1"/>
        <v>Yes</v>
      </c>
      <c r="G21" s="3" t="str">
        <f t="shared" ca="1" si="1"/>
        <v>No</v>
      </c>
      <c r="H21" s="3" t="str">
        <f t="shared" ca="1" si="1"/>
        <v>No</v>
      </c>
      <c r="I21" s="3" t="str">
        <f t="shared" ca="1" si="3"/>
        <v>No</v>
      </c>
      <c r="J21" s="3" t="str">
        <f t="shared" ca="1" si="1"/>
        <v>No</v>
      </c>
      <c r="K21" s="3" t="str">
        <f t="shared" ca="1" si="1"/>
        <v>No</v>
      </c>
      <c r="L21" s="3" t="str">
        <f t="shared" ca="1" si="1"/>
        <v>No</v>
      </c>
      <c r="M21" s="3" t="str">
        <f t="shared" ca="1" si="1"/>
        <v>No</v>
      </c>
      <c r="N21" s="3" t="str">
        <f t="shared" ca="1" si="1"/>
        <v>No</v>
      </c>
      <c r="O21" s="68" t="str">
        <f t="shared" ca="1" si="1"/>
        <v>No</v>
      </c>
    </row>
    <row r="22" spans="3:15" x14ac:dyDescent="0.25">
      <c r="C22" s="3">
        <v>0</v>
      </c>
      <c r="D22" s="3">
        <f ca="1">RANDBETWEEN(1,20)</f>
        <v>18</v>
      </c>
      <c r="E22" s="3">
        <f t="shared" ca="1" si="0"/>
        <v>18</v>
      </c>
      <c r="F22" s="3" t="str">
        <f t="shared" ca="1" si="1"/>
        <v>Yes</v>
      </c>
      <c r="G22" s="3" t="str">
        <f t="shared" ca="1" si="1"/>
        <v>Yes</v>
      </c>
      <c r="H22" s="3" t="str">
        <f t="shared" ca="1" si="1"/>
        <v>Yes</v>
      </c>
      <c r="I22" s="3" t="str">
        <f t="shared" ca="1" si="3"/>
        <v>Yes</v>
      </c>
      <c r="J22" s="3" t="str">
        <f t="shared" ca="1" si="1"/>
        <v>Yes</v>
      </c>
      <c r="K22" s="3" t="str">
        <f t="shared" ca="1" si="1"/>
        <v>No</v>
      </c>
      <c r="L22" s="3" t="str">
        <f t="shared" ca="1" si="1"/>
        <v>No</v>
      </c>
      <c r="M22" s="3" t="str">
        <f t="shared" ca="1" si="1"/>
        <v>No</v>
      </c>
      <c r="N22" s="3" t="str">
        <f t="shared" ca="1" si="1"/>
        <v>No</v>
      </c>
      <c r="O22" s="68" t="str">
        <f t="shared" ca="1" si="1"/>
        <v>No</v>
      </c>
    </row>
    <row r="23" spans="3:15" x14ac:dyDescent="0.25">
      <c r="C23" s="3">
        <v>0</v>
      </c>
      <c r="D23" s="3">
        <f t="shared" ca="1" si="2"/>
        <v>10</v>
      </c>
      <c r="E23" s="3">
        <f ca="1">D23+C23</f>
        <v>10</v>
      </c>
      <c r="F23" s="3" t="str">
        <f t="shared" ca="1" si="1"/>
        <v>Yes</v>
      </c>
      <c r="G23" s="3" t="str">
        <f t="shared" ca="1" si="1"/>
        <v>No</v>
      </c>
      <c r="H23" s="3" t="str">
        <f t="shared" ca="1" si="1"/>
        <v>No</v>
      </c>
      <c r="I23" s="3" t="str">
        <f t="shared" ca="1" si="3"/>
        <v>No</v>
      </c>
      <c r="J23" s="3" t="str">
        <f t="shared" ca="1" si="1"/>
        <v>No</v>
      </c>
      <c r="K23" s="3" t="str">
        <f t="shared" ca="1" si="1"/>
        <v>No</v>
      </c>
      <c r="L23" s="3" t="str">
        <f t="shared" ca="1" si="1"/>
        <v>No</v>
      </c>
      <c r="M23" s="3" t="str">
        <f t="shared" ca="1" si="1"/>
        <v>No</v>
      </c>
      <c r="N23" s="3" t="str">
        <f t="shared" ca="1" si="1"/>
        <v>No</v>
      </c>
      <c r="O23" s="68" t="str">
        <f t="shared" ca="1" si="1"/>
        <v>No</v>
      </c>
    </row>
    <row r="24" spans="3:15" x14ac:dyDescent="0.25">
      <c r="C24" s="3">
        <v>0</v>
      </c>
      <c r="D24" s="3">
        <f t="shared" ca="1" si="2"/>
        <v>16</v>
      </c>
      <c r="E24" s="3">
        <f ca="1">D24+C24</f>
        <v>16</v>
      </c>
      <c r="F24" s="3" t="str">
        <f t="shared" ca="1" si="1"/>
        <v>Yes</v>
      </c>
      <c r="G24" s="3" t="str">
        <f t="shared" ca="1" si="1"/>
        <v>Yes</v>
      </c>
      <c r="H24" s="3" t="str">
        <f t="shared" ca="1" si="1"/>
        <v>Yes</v>
      </c>
      <c r="I24" s="3" t="str">
        <f t="shared" ca="1" si="3"/>
        <v>Yes</v>
      </c>
      <c r="J24" s="3" t="str">
        <f t="shared" ca="1" si="1"/>
        <v>No</v>
      </c>
      <c r="K24" s="3" t="str">
        <f t="shared" ca="1" si="1"/>
        <v>No</v>
      </c>
      <c r="L24" s="3" t="str">
        <f t="shared" ca="1" si="1"/>
        <v>No</v>
      </c>
      <c r="M24" s="3" t="str">
        <f t="shared" ca="1" si="1"/>
        <v>No</v>
      </c>
      <c r="N24" s="3" t="str">
        <f t="shared" ca="1" si="1"/>
        <v>No</v>
      </c>
      <c r="O24" s="68" t="str">
        <f t="shared" ca="1" si="1"/>
        <v>No</v>
      </c>
    </row>
    <row r="25" spans="3:15" x14ac:dyDescent="0.25">
      <c r="C25" s="3">
        <v>0</v>
      </c>
      <c r="D25" s="3">
        <f t="shared" ca="1" si="2"/>
        <v>12</v>
      </c>
      <c r="E25" s="3">
        <f ca="1">D25+C25</f>
        <v>12</v>
      </c>
      <c r="F25" s="3" t="str">
        <f t="shared" ca="1" si="1"/>
        <v>Yes</v>
      </c>
      <c r="G25" s="3" t="str">
        <f t="shared" ca="1" si="1"/>
        <v>Yes</v>
      </c>
      <c r="H25" s="3" t="str">
        <f t="shared" ca="1" si="1"/>
        <v>No</v>
      </c>
      <c r="I25" s="3" t="str">
        <f t="shared" ca="1" si="3"/>
        <v>No</v>
      </c>
      <c r="J25" s="3" t="str">
        <f t="shared" ca="1" si="1"/>
        <v>No</v>
      </c>
      <c r="K25" s="3" t="str">
        <f t="shared" ca="1" si="1"/>
        <v>No</v>
      </c>
      <c r="L25" s="3" t="str">
        <f t="shared" ca="1" si="1"/>
        <v>No</v>
      </c>
      <c r="M25" s="3" t="str">
        <f t="shared" ca="1" si="1"/>
        <v>No</v>
      </c>
      <c r="N25" s="3" t="str">
        <f t="shared" ca="1" si="1"/>
        <v>No</v>
      </c>
      <c r="O25" s="68" t="str">
        <f t="shared" ca="1" si="1"/>
        <v>No</v>
      </c>
    </row>
    <row r="26" spans="3:15" x14ac:dyDescent="0.25">
      <c r="C26" s="3">
        <v>0</v>
      </c>
      <c r="D26" s="3">
        <f t="shared" ca="1" si="2"/>
        <v>15</v>
      </c>
      <c r="E26" s="3">
        <f t="shared" ref="E26:E31" ca="1" si="4">D26+C26</f>
        <v>15</v>
      </c>
      <c r="F26" s="3" t="str">
        <f t="shared" ca="1" si="1"/>
        <v>Yes</v>
      </c>
      <c r="G26" s="3" t="str">
        <f t="shared" ca="1" si="1"/>
        <v>Yes</v>
      </c>
      <c r="H26" s="3" t="str">
        <f t="shared" ca="1" si="1"/>
        <v>Yes</v>
      </c>
      <c r="I26" s="3" t="str">
        <f t="shared" ca="1" si="3"/>
        <v>No</v>
      </c>
      <c r="J26" s="3" t="str">
        <f t="shared" ca="1" si="1"/>
        <v>No</v>
      </c>
      <c r="K26" s="3" t="str">
        <f t="shared" ca="1" si="1"/>
        <v>No</v>
      </c>
      <c r="L26" s="3" t="str">
        <f t="shared" ca="1" si="1"/>
        <v>No</v>
      </c>
      <c r="M26" s="3" t="str">
        <f t="shared" ca="1" si="1"/>
        <v>No</v>
      </c>
      <c r="N26" s="3" t="str">
        <f t="shared" ca="1" si="1"/>
        <v>No</v>
      </c>
      <c r="O26" s="68" t="str">
        <f t="shared" ca="1" si="1"/>
        <v>No</v>
      </c>
    </row>
    <row r="27" spans="3:15" x14ac:dyDescent="0.25">
      <c r="C27" s="3">
        <v>0</v>
      </c>
      <c r="D27" s="3">
        <f t="shared" ca="1" si="2"/>
        <v>4</v>
      </c>
      <c r="E27" s="3">
        <f t="shared" ca="1" si="4"/>
        <v>4</v>
      </c>
      <c r="F27" s="3" t="str">
        <f t="shared" ref="F27:O32" ca="1" si="5">IF($E27&gt;F$2-1,"Yes","No")</f>
        <v>No</v>
      </c>
      <c r="G27" s="3" t="str">
        <f t="shared" ca="1" si="5"/>
        <v>No</v>
      </c>
      <c r="H27" s="3" t="str">
        <f t="shared" ca="1" si="5"/>
        <v>No</v>
      </c>
      <c r="I27" s="3" t="str">
        <f t="shared" ca="1" si="3"/>
        <v>No</v>
      </c>
      <c r="J27" s="3" t="str">
        <f t="shared" ca="1" si="5"/>
        <v>No</v>
      </c>
      <c r="K27" s="3" t="str">
        <f t="shared" ca="1" si="5"/>
        <v>No</v>
      </c>
      <c r="L27" s="3" t="str">
        <f t="shared" ca="1" si="5"/>
        <v>No</v>
      </c>
      <c r="M27" s="3" t="str">
        <f t="shared" ca="1" si="5"/>
        <v>No</v>
      </c>
      <c r="N27" s="3" t="str">
        <f t="shared" ca="1" si="5"/>
        <v>No</v>
      </c>
      <c r="O27" s="68" t="str">
        <f t="shared" ca="1" si="5"/>
        <v>No</v>
      </c>
    </row>
    <row r="28" spans="3:15" x14ac:dyDescent="0.25">
      <c r="C28" s="3">
        <v>0</v>
      </c>
      <c r="D28" s="3">
        <f t="shared" ca="1" si="2"/>
        <v>18</v>
      </c>
      <c r="E28" s="3">
        <f t="shared" ca="1" si="4"/>
        <v>18</v>
      </c>
      <c r="F28" s="3" t="str">
        <f t="shared" ca="1" si="5"/>
        <v>Yes</v>
      </c>
      <c r="G28" s="3" t="str">
        <f t="shared" ca="1" si="5"/>
        <v>Yes</v>
      </c>
      <c r="H28" s="3" t="str">
        <f t="shared" ca="1" si="5"/>
        <v>Yes</v>
      </c>
      <c r="I28" s="3" t="str">
        <f t="shared" ca="1" si="3"/>
        <v>Yes</v>
      </c>
      <c r="J28" s="3" t="str">
        <f t="shared" ca="1" si="5"/>
        <v>Yes</v>
      </c>
      <c r="K28" s="3" t="str">
        <f t="shared" ca="1" si="5"/>
        <v>No</v>
      </c>
      <c r="L28" s="3" t="str">
        <f t="shared" ca="1" si="5"/>
        <v>No</v>
      </c>
      <c r="M28" s="3" t="str">
        <f t="shared" ca="1" si="5"/>
        <v>No</v>
      </c>
      <c r="N28" s="3" t="str">
        <f t="shared" ca="1" si="5"/>
        <v>No</v>
      </c>
      <c r="O28" s="68" t="str">
        <f t="shared" ca="1" si="5"/>
        <v>No</v>
      </c>
    </row>
    <row r="29" spans="3:15" x14ac:dyDescent="0.25">
      <c r="C29" s="3">
        <v>0</v>
      </c>
      <c r="D29" s="3">
        <f t="shared" ca="1" si="2"/>
        <v>6</v>
      </c>
      <c r="E29" s="3">
        <f t="shared" ref="E29" ca="1" si="6">D29+C29</f>
        <v>6</v>
      </c>
      <c r="F29" s="3" t="str">
        <f t="shared" ca="1" si="5"/>
        <v>No</v>
      </c>
      <c r="G29" s="3" t="str">
        <f t="shared" ca="1" si="5"/>
        <v>No</v>
      </c>
      <c r="H29" s="3" t="str">
        <f t="shared" ca="1" si="5"/>
        <v>No</v>
      </c>
      <c r="I29" s="3" t="str">
        <f t="shared" ca="1" si="3"/>
        <v>No</v>
      </c>
      <c r="J29" s="3" t="str">
        <f t="shared" ca="1" si="5"/>
        <v>No</v>
      </c>
      <c r="K29" s="3" t="str">
        <f t="shared" ca="1" si="5"/>
        <v>No</v>
      </c>
      <c r="L29" s="3" t="str">
        <f t="shared" ca="1" si="5"/>
        <v>No</v>
      </c>
      <c r="M29" s="3" t="str">
        <f t="shared" ca="1" si="5"/>
        <v>No</v>
      </c>
      <c r="N29" s="3" t="str">
        <f t="shared" ca="1" si="5"/>
        <v>No</v>
      </c>
      <c r="O29" s="68" t="str">
        <f t="shared" ca="1" si="5"/>
        <v>No</v>
      </c>
    </row>
    <row r="30" spans="3:15" x14ac:dyDescent="0.25">
      <c r="C30" s="3">
        <v>0</v>
      </c>
      <c r="D30" s="3">
        <f t="shared" ca="1" si="2"/>
        <v>11</v>
      </c>
      <c r="E30" s="3">
        <f t="shared" ca="1" si="4"/>
        <v>11</v>
      </c>
      <c r="F30" s="3" t="str">
        <f t="shared" ca="1" si="5"/>
        <v>Yes</v>
      </c>
      <c r="G30" s="3" t="str">
        <f t="shared" ca="1" si="5"/>
        <v>No</v>
      </c>
      <c r="H30" s="3" t="str">
        <f t="shared" ca="1" si="5"/>
        <v>No</v>
      </c>
      <c r="I30" s="3" t="str">
        <f t="shared" ca="1" si="3"/>
        <v>No</v>
      </c>
      <c r="J30" s="3" t="str">
        <f t="shared" ca="1" si="5"/>
        <v>No</v>
      </c>
      <c r="K30" s="3" t="str">
        <f t="shared" ca="1" si="5"/>
        <v>No</v>
      </c>
      <c r="L30" s="3" t="str">
        <f t="shared" ca="1" si="5"/>
        <v>No</v>
      </c>
      <c r="M30" s="3" t="str">
        <f t="shared" ca="1" si="5"/>
        <v>No</v>
      </c>
      <c r="N30" s="3" t="str">
        <f t="shared" ca="1" si="5"/>
        <v>No</v>
      </c>
      <c r="O30" s="68" t="str">
        <f t="shared" ca="1" si="5"/>
        <v>No</v>
      </c>
    </row>
    <row r="31" spans="3:15" x14ac:dyDescent="0.25">
      <c r="C31" s="3">
        <v>0</v>
      </c>
      <c r="D31" s="3">
        <f t="shared" ca="1" si="2"/>
        <v>8</v>
      </c>
      <c r="E31" s="3">
        <f t="shared" ca="1" si="4"/>
        <v>8</v>
      </c>
      <c r="F31" s="3" t="str">
        <f t="shared" ca="1" si="5"/>
        <v>No</v>
      </c>
      <c r="G31" s="3" t="str">
        <f t="shared" ca="1" si="5"/>
        <v>No</v>
      </c>
      <c r="H31" s="3" t="str">
        <f t="shared" ca="1" si="5"/>
        <v>No</v>
      </c>
      <c r="I31" s="3" t="str">
        <f t="shared" ca="1" si="3"/>
        <v>No</v>
      </c>
      <c r="J31" s="3" t="str">
        <f t="shared" ca="1" si="5"/>
        <v>No</v>
      </c>
      <c r="K31" s="3" t="str">
        <f t="shared" ca="1" si="5"/>
        <v>No</v>
      </c>
      <c r="L31" s="3" t="str">
        <f t="shared" ca="1" si="5"/>
        <v>No</v>
      </c>
      <c r="M31" s="3" t="str">
        <f t="shared" ca="1" si="5"/>
        <v>No</v>
      </c>
      <c r="N31" s="3" t="str">
        <f t="shared" ca="1" si="5"/>
        <v>No</v>
      </c>
      <c r="O31" s="68" t="str">
        <f t="shared" ca="1" si="5"/>
        <v>No</v>
      </c>
    </row>
    <row r="32" spans="3:15" x14ac:dyDescent="0.25">
      <c r="C32" s="3">
        <v>0</v>
      </c>
      <c r="D32" s="3">
        <f t="shared" ca="1" si="2"/>
        <v>5</v>
      </c>
      <c r="E32" s="3">
        <f t="shared" ref="E32" ca="1" si="7">D32+C32</f>
        <v>5</v>
      </c>
      <c r="F32" s="3" t="str">
        <f t="shared" ca="1" si="5"/>
        <v>No</v>
      </c>
      <c r="G32" s="3" t="str">
        <f t="shared" ca="1" si="5"/>
        <v>No</v>
      </c>
      <c r="H32" s="3" t="str">
        <f t="shared" ca="1" si="5"/>
        <v>No</v>
      </c>
      <c r="I32" s="3" t="str">
        <f t="shared" ca="1" si="3"/>
        <v>No</v>
      </c>
      <c r="J32" s="3" t="str">
        <f t="shared" ca="1" si="5"/>
        <v>No</v>
      </c>
      <c r="K32" s="3" t="str">
        <f t="shared" ca="1" si="5"/>
        <v>No</v>
      </c>
      <c r="L32" s="3" t="str">
        <f t="shared" ca="1" si="5"/>
        <v>No</v>
      </c>
      <c r="M32" s="3" t="str">
        <f t="shared" ca="1" si="5"/>
        <v>No</v>
      </c>
      <c r="N32" s="3" t="str">
        <f t="shared" ca="1" si="5"/>
        <v>No</v>
      </c>
      <c r="O32" s="68" t="str">
        <f t="shared" ca="1" si="5"/>
        <v>No</v>
      </c>
    </row>
  </sheetData>
  <conditionalFormatting sqref="F3:F25 K3:O25 H3:I25">
    <cfRule type="cellIs" dxfId="164" priority="139" operator="equal">
      <formula>"No"</formula>
    </cfRule>
    <cfRule type="cellIs" dxfId="163" priority="140" operator="equal">
      <formula>"Yes"</formula>
    </cfRule>
  </conditionalFormatting>
  <conditionalFormatting sqref="D1:D25 D33:D1048576">
    <cfRule type="cellIs" dxfId="162" priority="137" operator="equal">
      <formula>20</formula>
    </cfRule>
    <cfRule type="cellIs" dxfId="161" priority="138" operator="equal">
      <formula>1</formula>
    </cfRule>
  </conditionalFormatting>
  <conditionalFormatting sqref="C18">
    <cfRule type="cellIs" dxfId="160" priority="131" operator="equal">
      <formula>"No"</formula>
    </cfRule>
    <cfRule type="cellIs" dxfId="159" priority="132" operator="equal">
      <formula>"Yes"</formula>
    </cfRule>
  </conditionalFormatting>
  <conditionalFormatting sqref="F26:F28 F30:F31 K30:O31 K26:O28 H30:I31 H26:I28">
    <cfRule type="cellIs" dxfId="158" priority="129" operator="equal">
      <formula>"No"</formula>
    </cfRule>
    <cfRule type="cellIs" dxfId="157" priority="130" operator="equal">
      <formula>"Yes"</formula>
    </cfRule>
  </conditionalFormatting>
  <conditionalFormatting sqref="D26:D28 D30:D31">
    <cfRule type="cellIs" dxfId="156" priority="127" operator="equal">
      <formula>20</formula>
    </cfRule>
    <cfRule type="cellIs" dxfId="155" priority="128" operator="equal">
      <formula>1</formula>
    </cfRule>
  </conditionalFormatting>
  <conditionalFormatting sqref="F29 K29:O29 H29:I29">
    <cfRule type="cellIs" dxfId="154" priority="125" operator="equal">
      <formula>"No"</formula>
    </cfRule>
    <cfRule type="cellIs" dxfId="153" priority="126" operator="equal">
      <formula>"Yes"</formula>
    </cfRule>
  </conditionalFormatting>
  <conditionalFormatting sqref="D29">
    <cfRule type="cellIs" dxfId="152" priority="123" operator="equal">
      <formula>20</formula>
    </cfRule>
    <cfRule type="cellIs" dxfId="151" priority="124" operator="equal">
      <formula>1</formula>
    </cfRule>
  </conditionalFormatting>
  <conditionalFormatting sqref="F32 K32:O32 H32:I32">
    <cfRule type="cellIs" dxfId="150" priority="121" operator="equal">
      <formula>"No"</formula>
    </cfRule>
    <cfRule type="cellIs" dxfId="149" priority="122" operator="equal">
      <formula>"Yes"</formula>
    </cfRule>
  </conditionalFormatting>
  <conditionalFormatting sqref="D32">
    <cfRule type="cellIs" dxfId="148" priority="119" operator="equal">
      <formula>20</formula>
    </cfRule>
    <cfRule type="cellIs" dxfId="147" priority="120" operator="equal">
      <formula>1</formula>
    </cfRule>
  </conditionalFormatting>
  <conditionalFormatting sqref="J3:J25">
    <cfRule type="cellIs" dxfId="146" priority="89" operator="equal">
      <formula>"No"</formula>
    </cfRule>
    <cfRule type="cellIs" dxfId="145" priority="90" operator="equal">
      <formula>"Yes"</formula>
    </cfRule>
  </conditionalFormatting>
  <conditionalFormatting sqref="J30:J31 J26:J28">
    <cfRule type="cellIs" dxfId="144" priority="87" operator="equal">
      <formula>"No"</formula>
    </cfRule>
    <cfRule type="cellIs" dxfId="143" priority="88" operator="equal">
      <formula>"Yes"</formula>
    </cfRule>
  </conditionalFormatting>
  <conditionalFormatting sqref="J29">
    <cfRule type="cellIs" dxfId="142" priority="85" operator="equal">
      <formula>"No"</formula>
    </cfRule>
    <cfRule type="cellIs" dxfId="141" priority="86" operator="equal">
      <formula>"Yes"</formula>
    </cfRule>
  </conditionalFormatting>
  <conditionalFormatting sqref="J32">
    <cfRule type="cellIs" dxfId="140" priority="83" operator="equal">
      <formula>"No"</formula>
    </cfRule>
    <cfRule type="cellIs" dxfId="139" priority="84" operator="equal">
      <formula>"Yes"</formula>
    </cfRule>
  </conditionalFormatting>
  <conditionalFormatting sqref="G3:G25">
    <cfRule type="cellIs" dxfId="138" priority="63" operator="equal">
      <formula>"No"</formula>
    </cfRule>
    <cfRule type="cellIs" dxfId="137" priority="64" operator="equal">
      <formula>"Yes"</formula>
    </cfRule>
  </conditionalFormatting>
  <conditionalFormatting sqref="G30:G31 G26:G28">
    <cfRule type="cellIs" dxfId="136" priority="61" operator="equal">
      <formula>"No"</formula>
    </cfRule>
    <cfRule type="cellIs" dxfId="135" priority="62" operator="equal">
      <formula>"Yes"</formula>
    </cfRule>
  </conditionalFormatting>
  <conditionalFormatting sqref="G29">
    <cfRule type="cellIs" dxfId="134" priority="59" operator="equal">
      <formula>"No"</formula>
    </cfRule>
    <cfRule type="cellIs" dxfId="133" priority="60" operator="equal">
      <formula>"Yes"</formula>
    </cfRule>
  </conditionalFormatting>
  <conditionalFormatting sqref="G32">
    <cfRule type="cellIs" dxfId="132" priority="57" operator="equal">
      <formula>"No"</formula>
    </cfRule>
    <cfRule type="cellIs" dxfId="131" priority="58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ColWidth="9.125" defaultRowHeight="15.75" x14ac:dyDescent="0.25"/>
  <cols>
    <col min="1" max="1" width="18.75" style="3" bestFit="1" customWidth="1"/>
    <col min="2" max="2" width="5" style="3" bestFit="1" customWidth="1"/>
    <col min="3" max="3" width="8.875" style="3" bestFit="1" customWidth="1"/>
    <col min="4" max="4" width="6.125" style="3" bestFit="1" customWidth="1"/>
    <col min="5" max="5" width="3.875" style="3" bestFit="1" customWidth="1"/>
    <col min="6" max="6" width="5.25" style="3" bestFit="1" customWidth="1"/>
    <col min="7" max="14" width="4.25" style="3" customWidth="1"/>
    <col min="15" max="15" width="9.375" style="20" bestFit="1" customWidth="1"/>
    <col min="16" max="16" width="6.125" style="3" bestFit="1" customWidth="1"/>
    <col min="17" max="17" width="3.875" style="3" bestFit="1" customWidth="1"/>
    <col min="18" max="18" width="5.25" style="3" bestFit="1" customWidth="1"/>
    <col min="19" max="25" width="4.25" style="3" customWidth="1"/>
    <col min="26" max="26" width="4.25" style="68" customWidth="1"/>
    <col min="27" max="16384" width="9.125" style="3"/>
  </cols>
  <sheetData>
    <row r="1" spans="1:26" s="1" customFormat="1" x14ac:dyDescent="0.25">
      <c r="B1" s="5"/>
      <c r="C1" s="5"/>
      <c r="H1" s="21"/>
      <c r="I1" s="21"/>
      <c r="J1" s="5" t="s">
        <v>57</v>
      </c>
      <c r="K1" s="21"/>
      <c r="L1" s="21"/>
      <c r="M1" s="21"/>
      <c r="N1" s="21"/>
      <c r="O1" s="18"/>
      <c r="T1" s="21"/>
      <c r="U1" s="21"/>
      <c r="V1" s="5" t="s">
        <v>57</v>
      </c>
      <c r="X1" s="21"/>
      <c r="Y1" s="21"/>
      <c r="Z1" s="67"/>
    </row>
    <row r="2" spans="1:26" s="1" customFormat="1" x14ac:dyDescent="0.25">
      <c r="A2" s="2" t="s">
        <v>9</v>
      </c>
      <c r="B2" s="2" t="s">
        <v>3</v>
      </c>
      <c r="C2" s="2" t="s">
        <v>6</v>
      </c>
      <c r="D2" s="2" t="s">
        <v>7</v>
      </c>
      <c r="E2" s="2" t="s">
        <v>4</v>
      </c>
      <c r="F2" s="2" t="s">
        <v>5</v>
      </c>
      <c r="G2" s="2">
        <v>10</v>
      </c>
      <c r="H2" s="2">
        <v>12</v>
      </c>
      <c r="I2" s="2">
        <v>14</v>
      </c>
      <c r="J2" s="2">
        <v>16</v>
      </c>
      <c r="K2" s="2">
        <v>18</v>
      </c>
      <c r="L2" s="2">
        <v>20</v>
      </c>
      <c r="M2" s="2">
        <v>24</v>
      </c>
      <c r="N2" s="2">
        <v>26</v>
      </c>
      <c r="O2" s="19" t="s">
        <v>8</v>
      </c>
      <c r="P2" s="2" t="s">
        <v>7</v>
      </c>
      <c r="Q2" s="2" t="s">
        <v>4</v>
      </c>
      <c r="R2" s="2" t="s">
        <v>5</v>
      </c>
      <c r="S2" s="2">
        <v>9</v>
      </c>
      <c r="T2" s="2">
        <v>11</v>
      </c>
      <c r="U2" s="2">
        <v>12</v>
      </c>
      <c r="V2" s="2">
        <v>14</v>
      </c>
      <c r="W2" s="2">
        <v>15</v>
      </c>
      <c r="X2" s="2">
        <v>20</v>
      </c>
      <c r="Y2" s="2">
        <v>24</v>
      </c>
      <c r="Z2" s="2">
        <v>26</v>
      </c>
    </row>
    <row r="3" spans="1:26" x14ac:dyDescent="0.25">
      <c r="D3" s="3">
        <v>0</v>
      </c>
      <c r="E3" s="3">
        <f t="shared" ref="E3:E31" ca="1" si="0">RANDBETWEEN(1,20)</f>
        <v>20</v>
      </c>
      <c r="F3" s="3">
        <f t="shared" ref="F3:F31" ca="1" si="1">SUM(B3:E3)</f>
        <v>20</v>
      </c>
      <c r="G3" s="3" t="str">
        <f t="shared" ref="G3:N4" ca="1" si="2">IF($F3&gt;G$2-1,"Yes","No")</f>
        <v>Yes</v>
      </c>
      <c r="H3" s="3" t="str">
        <f t="shared" ca="1" si="2"/>
        <v>Yes</v>
      </c>
      <c r="I3" s="3" t="str">
        <f t="shared" ca="1" si="2"/>
        <v>Yes</v>
      </c>
      <c r="J3" s="3" t="str">
        <f t="shared" ca="1" si="2"/>
        <v>Yes</v>
      </c>
      <c r="K3" s="3" t="str">
        <f t="shared" ca="1" si="2"/>
        <v>Yes</v>
      </c>
      <c r="L3" s="3" t="str">
        <f t="shared" ca="1" si="2"/>
        <v>Yes</v>
      </c>
      <c r="M3" s="3" t="str">
        <f t="shared" ca="1" si="2"/>
        <v>No</v>
      </c>
      <c r="N3" s="3" t="str">
        <f t="shared" ca="1" si="2"/>
        <v>No</v>
      </c>
      <c r="Q3" s="3">
        <f t="shared" ref="Q3:Q31" ca="1" si="3">RANDBETWEEN(1,20)</f>
        <v>14</v>
      </c>
      <c r="R3" s="3">
        <f t="shared" ref="R3:R31" ca="1" si="4">SUM(B3,O3:Q3)</f>
        <v>14</v>
      </c>
      <c r="S3" s="3" t="str">
        <f t="shared" ref="S3:Z5" ca="1" si="5">IF($R3&gt;S$2-1,"Yes","No")</f>
        <v>Yes</v>
      </c>
      <c r="T3" s="3" t="str">
        <f t="shared" ca="1" si="5"/>
        <v>Yes</v>
      </c>
      <c r="U3" s="3" t="str">
        <f t="shared" ca="1" si="5"/>
        <v>Yes</v>
      </c>
      <c r="V3" s="3" t="str">
        <f t="shared" ca="1" si="5"/>
        <v>Yes</v>
      </c>
      <c r="W3" s="3" t="str">
        <f t="shared" ca="1" si="5"/>
        <v>No</v>
      </c>
      <c r="X3" s="3" t="str">
        <f t="shared" ca="1" si="5"/>
        <v>No</v>
      </c>
      <c r="Y3" s="3" t="str">
        <f t="shared" ca="1" si="5"/>
        <v>No</v>
      </c>
      <c r="Z3" s="68" t="str">
        <f t="shared" ca="1" si="5"/>
        <v>No</v>
      </c>
    </row>
    <row r="4" spans="1:26" x14ac:dyDescent="0.25">
      <c r="D4" s="3">
        <v>0</v>
      </c>
      <c r="E4" s="3">
        <f t="shared" ca="1" si="0"/>
        <v>7</v>
      </c>
      <c r="F4" s="3">
        <f t="shared" ca="1" si="1"/>
        <v>7</v>
      </c>
      <c r="G4" s="3" t="str">
        <f t="shared" ca="1" si="2"/>
        <v>No</v>
      </c>
      <c r="H4" s="3" t="str">
        <f t="shared" ca="1" si="2"/>
        <v>No</v>
      </c>
      <c r="I4" s="3" t="str">
        <f t="shared" ca="1" si="2"/>
        <v>No</v>
      </c>
      <c r="J4" s="3" t="str">
        <f t="shared" ca="1" si="2"/>
        <v>No</v>
      </c>
      <c r="K4" s="3" t="str">
        <f t="shared" ca="1" si="2"/>
        <v>No</v>
      </c>
      <c r="L4" s="3" t="str">
        <f t="shared" ca="1" si="2"/>
        <v>No</v>
      </c>
      <c r="M4" s="3" t="str">
        <f t="shared" ca="1" si="2"/>
        <v>No</v>
      </c>
      <c r="N4" s="3" t="str">
        <f t="shared" ca="1" si="2"/>
        <v>No</v>
      </c>
      <c r="Q4" s="3">
        <f t="shared" ca="1" si="3"/>
        <v>7</v>
      </c>
      <c r="R4" s="3">
        <f t="shared" ca="1" si="4"/>
        <v>7</v>
      </c>
      <c r="S4" s="3" t="str">
        <f t="shared" ca="1" si="5"/>
        <v>No</v>
      </c>
      <c r="T4" s="3" t="str">
        <f t="shared" ca="1" si="5"/>
        <v>No</v>
      </c>
      <c r="U4" s="3" t="str">
        <f t="shared" ca="1" si="5"/>
        <v>No</v>
      </c>
      <c r="V4" s="3" t="str">
        <f t="shared" ca="1" si="5"/>
        <v>No</v>
      </c>
      <c r="W4" s="3" t="str">
        <f t="shared" ca="1" si="5"/>
        <v>No</v>
      </c>
      <c r="X4" s="3" t="str">
        <f t="shared" ca="1" si="5"/>
        <v>No</v>
      </c>
      <c r="Y4" s="3" t="str">
        <f t="shared" ca="1" si="5"/>
        <v>No</v>
      </c>
      <c r="Z4" s="68" t="str">
        <f t="shared" ca="1" si="5"/>
        <v>No</v>
      </c>
    </row>
    <row r="5" spans="1:26" x14ac:dyDescent="0.25">
      <c r="D5" s="3">
        <v>0</v>
      </c>
      <c r="E5" s="3">
        <f t="shared" ca="1" si="0"/>
        <v>18</v>
      </c>
      <c r="F5" s="3">
        <f t="shared" ca="1" si="1"/>
        <v>18</v>
      </c>
      <c r="G5" s="3" t="str">
        <f t="shared" ref="G5:N31" ca="1" si="6">IF($F5&gt;G$2-1,"Yes","No")</f>
        <v>Yes</v>
      </c>
      <c r="H5" s="3" t="str">
        <f t="shared" ca="1" si="6"/>
        <v>Yes</v>
      </c>
      <c r="I5" s="3" t="str">
        <f t="shared" ca="1" si="6"/>
        <v>Yes</v>
      </c>
      <c r="J5" s="3" t="str">
        <f t="shared" ca="1" si="6"/>
        <v>Yes</v>
      </c>
      <c r="K5" s="3" t="str">
        <f t="shared" ca="1" si="6"/>
        <v>Yes</v>
      </c>
      <c r="L5" s="3" t="str">
        <f t="shared" ca="1" si="6"/>
        <v>No</v>
      </c>
      <c r="M5" s="3" t="str">
        <f t="shared" ca="1" si="6"/>
        <v>No</v>
      </c>
      <c r="N5" s="3" t="str">
        <f t="shared" ca="1" si="6"/>
        <v>No</v>
      </c>
      <c r="Q5" s="3">
        <f t="shared" ca="1" si="3"/>
        <v>1</v>
      </c>
      <c r="R5" s="3">
        <f t="shared" ca="1" si="4"/>
        <v>1</v>
      </c>
      <c r="S5" s="3" t="str">
        <f t="shared" ca="1" si="5"/>
        <v>No</v>
      </c>
      <c r="T5" s="3" t="str">
        <f t="shared" ca="1" si="5"/>
        <v>No</v>
      </c>
      <c r="U5" s="3" t="str">
        <f t="shared" ca="1" si="5"/>
        <v>No</v>
      </c>
      <c r="V5" s="3" t="str">
        <f t="shared" ca="1" si="5"/>
        <v>No</v>
      </c>
      <c r="W5" s="3" t="str">
        <f t="shared" ca="1" si="5"/>
        <v>No</v>
      </c>
      <c r="X5" s="3" t="str">
        <f t="shared" ca="1" si="5"/>
        <v>No</v>
      </c>
      <c r="Y5" s="3" t="str">
        <f t="shared" ca="1" si="5"/>
        <v>No</v>
      </c>
      <c r="Z5" s="68" t="str">
        <f t="shared" ca="1" si="5"/>
        <v>No</v>
      </c>
    </row>
    <row r="6" spans="1:26" x14ac:dyDescent="0.25">
      <c r="D6" s="3">
        <v>0</v>
      </c>
      <c r="E6" s="3">
        <f t="shared" ca="1" si="0"/>
        <v>9</v>
      </c>
      <c r="F6" s="3">
        <f t="shared" ca="1" si="1"/>
        <v>9</v>
      </c>
      <c r="G6" s="3" t="str">
        <f t="shared" ca="1" si="6"/>
        <v>No</v>
      </c>
      <c r="H6" s="3" t="str">
        <f t="shared" ca="1" si="6"/>
        <v>No</v>
      </c>
      <c r="I6" s="3" t="str">
        <f t="shared" ca="1" si="6"/>
        <v>No</v>
      </c>
      <c r="J6" s="3" t="str">
        <f t="shared" ca="1" si="6"/>
        <v>No</v>
      </c>
      <c r="K6" s="3" t="str">
        <f t="shared" ca="1" si="6"/>
        <v>No</v>
      </c>
      <c r="L6" s="3" t="str">
        <f t="shared" ca="1" si="6"/>
        <v>No</v>
      </c>
      <c r="M6" s="3" t="str">
        <f t="shared" ca="1" si="6"/>
        <v>No</v>
      </c>
      <c r="N6" s="3" t="str">
        <f t="shared" ca="1" si="6"/>
        <v>No</v>
      </c>
      <c r="Q6" s="3">
        <f t="shared" ca="1" si="3"/>
        <v>2</v>
      </c>
      <c r="R6" s="3">
        <f t="shared" ca="1" si="4"/>
        <v>2</v>
      </c>
      <c r="S6" s="3" t="str">
        <f t="shared" ref="S6:Z31" ca="1" si="7">IF($R6&gt;S$2-1,"Yes","No")</f>
        <v>No</v>
      </c>
      <c r="T6" s="3" t="str">
        <f t="shared" ca="1" si="7"/>
        <v>No</v>
      </c>
      <c r="U6" s="3" t="str">
        <f t="shared" ca="1" si="7"/>
        <v>No</v>
      </c>
      <c r="V6" s="3" t="str">
        <f t="shared" ca="1" si="7"/>
        <v>No</v>
      </c>
      <c r="W6" s="3" t="str">
        <f t="shared" ca="1" si="7"/>
        <v>No</v>
      </c>
      <c r="X6" s="3" t="str">
        <f t="shared" ca="1" si="7"/>
        <v>No</v>
      </c>
      <c r="Y6" s="3" t="str">
        <f t="shared" ca="1" si="7"/>
        <v>No</v>
      </c>
      <c r="Z6" s="68" t="str">
        <f t="shared" ca="1" si="7"/>
        <v>No</v>
      </c>
    </row>
    <row r="7" spans="1:26" x14ac:dyDescent="0.25">
      <c r="D7" s="3">
        <v>0</v>
      </c>
      <c r="E7" s="3">
        <f t="shared" ca="1" si="0"/>
        <v>16</v>
      </c>
      <c r="F7" s="3">
        <f t="shared" ca="1" si="1"/>
        <v>16</v>
      </c>
      <c r="G7" s="3" t="str">
        <f t="shared" ca="1" si="6"/>
        <v>Yes</v>
      </c>
      <c r="H7" s="3" t="str">
        <f t="shared" ca="1" si="6"/>
        <v>Yes</v>
      </c>
      <c r="I7" s="3" t="str">
        <f t="shared" ca="1" si="6"/>
        <v>Yes</v>
      </c>
      <c r="J7" s="3" t="str">
        <f t="shared" ca="1" si="6"/>
        <v>Yes</v>
      </c>
      <c r="K7" s="3" t="str">
        <f t="shared" ca="1" si="6"/>
        <v>No</v>
      </c>
      <c r="L7" s="3" t="str">
        <f t="shared" ca="1" si="6"/>
        <v>No</v>
      </c>
      <c r="M7" s="3" t="str">
        <f t="shared" ca="1" si="6"/>
        <v>No</v>
      </c>
      <c r="N7" s="3" t="str">
        <f t="shared" ca="1" si="6"/>
        <v>No</v>
      </c>
      <c r="Q7" s="3">
        <f t="shared" ca="1" si="3"/>
        <v>14</v>
      </c>
      <c r="R7" s="3">
        <f t="shared" ca="1" si="4"/>
        <v>14</v>
      </c>
      <c r="S7" s="3" t="str">
        <f t="shared" ca="1" si="7"/>
        <v>Yes</v>
      </c>
      <c r="T7" s="3" t="str">
        <f t="shared" ca="1" si="7"/>
        <v>Yes</v>
      </c>
      <c r="U7" s="3" t="str">
        <f t="shared" ca="1" si="7"/>
        <v>Yes</v>
      </c>
      <c r="V7" s="3" t="str">
        <f t="shared" ca="1" si="7"/>
        <v>Yes</v>
      </c>
      <c r="W7" s="3" t="str">
        <f t="shared" ca="1" si="7"/>
        <v>No</v>
      </c>
      <c r="X7" s="3" t="str">
        <f t="shared" ca="1" si="7"/>
        <v>No</v>
      </c>
      <c r="Y7" s="3" t="str">
        <f t="shared" ca="1" si="7"/>
        <v>No</v>
      </c>
      <c r="Z7" s="68" t="str">
        <f t="shared" ca="1" si="7"/>
        <v>No</v>
      </c>
    </row>
    <row r="8" spans="1:26" x14ac:dyDescent="0.25">
      <c r="D8" s="3">
        <v>0</v>
      </c>
      <c r="E8" s="3">
        <f t="shared" ca="1" si="0"/>
        <v>12</v>
      </c>
      <c r="F8" s="3">
        <f t="shared" ca="1" si="1"/>
        <v>12</v>
      </c>
      <c r="G8" s="3" t="str">
        <f t="shared" ca="1" si="6"/>
        <v>Yes</v>
      </c>
      <c r="H8" s="3" t="str">
        <f t="shared" ca="1" si="6"/>
        <v>Yes</v>
      </c>
      <c r="I8" s="3" t="str">
        <f t="shared" ca="1" si="6"/>
        <v>No</v>
      </c>
      <c r="J8" s="3" t="str">
        <f t="shared" ca="1" si="6"/>
        <v>No</v>
      </c>
      <c r="K8" s="3" t="str">
        <f t="shared" ca="1" si="6"/>
        <v>No</v>
      </c>
      <c r="L8" s="3" t="str">
        <f t="shared" ca="1" si="6"/>
        <v>No</v>
      </c>
      <c r="M8" s="3" t="str">
        <f t="shared" ca="1" si="6"/>
        <v>No</v>
      </c>
      <c r="N8" s="3" t="str">
        <f t="shared" ca="1" si="6"/>
        <v>No</v>
      </c>
      <c r="Q8" s="3">
        <f t="shared" ca="1" si="3"/>
        <v>16</v>
      </c>
      <c r="R8" s="3">
        <f t="shared" ca="1" si="4"/>
        <v>16</v>
      </c>
      <c r="S8" s="3" t="str">
        <f t="shared" ca="1" si="7"/>
        <v>Yes</v>
      </c>
      <c r="T8" s="3" t="str">
        <f t="shared" ca="1" si="7"/>
        <v>Yes</v>
      </c>
      <c r="U8" s="3" t="str">
        <f t="shared" ca="1" si="7"/>
        <v>Yes</v>
      </c>
      <c r="V8" s="3" t="str">
        <f t="shared" ca="1" si="7"/>
        <v>Yes</v>
      </c>
      <c r="W8" s="3" t="str">
        <f t="shared" ca="1" si="7"/>
        <v>Yes</v>
      </c>
      <c r="X8" s="3" t="str">
        <f t="shared" ca="1" si="7"/>
        <v>No</v>
      </c>
      <c r="Y8" s="3" t="str">
        <f t="shared" ca="1" si="7"/>
        <v>No</v>
      </c>
      <c r="Z8" s="68" t="str">
        <f t="shared" ca="1" si="7"/>
        <v>No</v>
      </c>
    </row>
    <row r="9" spans="1:26" x14ac:dyDescent="0.25">
      <c r="D9" s="3">
        <v>0</v>
      </c>
      <c r="E9" s="3">
        <f t="shared" ca="1" si="0"/>
        <v>19</v>
      </c>
      <c r="F9" s="3">
        <f t="shared" ca="1" si="1"/>
        <v>19</v>
      </c>
      <c r="G9" s="3" t="str">
        <f t="shared" ca="1" si="6"/>
        <v>Yes</v>
      </c>
      <c r="H9" s="3" t="str">
        <f t="shared" ca="1" si="6"/>
        <v>Yes</v>
      </c>
      <c r="I9" s="3" t="str">
        <f t="shared" ca="1" si="6"/>
        <v>Yes</v>
      </c>
      <c r="J9" s="3" t="str">
        <f t="shared" ca="1" si="6"/>
        <v>Yes</v>
      </c>
      <c r="K9" s="3" t="str">
        <f t="shared" ca="1" si="6"/>
        <v>Yes</v>
      </c>
      <c r="L9" s="3" t="str">
        <f t="shared" ca="1" si="6"/>
        <v>No</v>
      </c>
      <c r="M9" s="3" t="str">
        <f t="shared" ca="1" si="6"/>
        <v>No</v>
      </c>
      <c r="N9" s="3" t="str">
        <f t="shared" ca="1" si="6"/>
        <v>No</v>
      </c>
      <c r="Q9" s="3">
        <f t="shared" ca="1" si="3"/>
        <v>17</v>
      </c>
      <c r="R9" s="3">
        <f t="shared" ca="1" si="4"/>
        <v>17</v>
      </c>
      <c r="S9" s="3" t="str">
        <f t="shared" ca="1" si="7"/>
        <v>Yes</v>
      </c>
      <c r="T9" s="3" t="str">
        <f t="shared" ca="1" si="7"/>
        <v>Yes</v>
      </c>
      <c r="U9" s="3" t="str">
        <f t="shared" ca="1" si="7"/>
        <v>Yes</v>
      </c>
      <c r="V9" s="3" t="str">
        <f t="shared" ca="1" si="7"/>
        <v>Yes</v>
      </c>
      <c r="W9" s="3" t="str">
        <f t="shared" ca="1" si="7"/>
        <v>Yes</v>
      </c>
      <c r="X9" s="3" t="str">
        <f t="shared" ca="1" si="7"/>
        <v>No</v>
      </c>
      <c r="Y9" s="3" t="str">
        <f t="shared" ca="1" si="7"/>
        <v>No</v>
      </c>
      <c r="Z9" s="68" t="str">
        <f t="shared" ca="1" si="7"/>
        <v>No</v>
      </c>
    </row>
    <row r="10" spans="1:26" x14ac:dyDescent="0.25">
      <c r="D10" s="3">
        <v>0</v>
      </c>
      <c r="E10" s="3">
        <f t="shared" ca="1" si="0"/>
        <v>6</v>
      </c>
      <c r="F10" s="3">
        <f t="shared" ca="1" si="1"/>
        <v>6</v>
      </c>
      <c r="G10" s="3" t="str">
        <f t="shared" ca="1" si="6"/>
        <v>No</v>
      </c>
      <c r="H10" s="3" t="str">
        <f t="shared" ca="1" si="6"/>
        <v>No</v>
      </c>
      <c r="I10" s="3" t="str">
        <f t="shared" ca="1" si="6"/>
        <v>No</v>
      </c>
      <c r="J10" s="3" t="str">
        <f t="shared" ca="1" si="6"/>
        <v>No</v>
      </c>
      <c r="K10" s="3" t="str">
        <f t="shared" ca="1" si="6"/>
        <v>No</v>
      </c>
      <c r="L10" s="3" t="str">
        <f t="shared" ca="1" si="6"/>
        <v>No</v>
      </c>
      <c r="M10" s="3" t="str">
        <f t="shared" ca="1" si="6"/>
        <v>No</v>
      </c>
      <c r="N10" s="3" t="str">
        <f t="shared" ca="1" si="6"/>
        <v>No</v>
      </c>
      <c r="Q10" s="3">
        <f t="shared" ca="1" si="3"/>
        <v>16</v>
      </c>
      <c r="R10" s="3">
        <f t="shared" ca="1" si="4"/>
        <v>16</v>
      </c>
      <c r="S10" s="3" t="str">
        <f t="shared" ca="1" si="7"/>
        <v>Yes</v>
      </c>
      <c r="T10" s="3" t="str">
        <f t="shared" ca="1" si="7"/>
        <v>Yes</v>
      </c>
      <c r="U10" s="3" t="str">
        <f t="shared" ca="1" si="7"/>
        <v>Yes</v>
      </c>
      <c r="V10" s="3" t="str">
        <f t="shared" ca="1" si="7"/>
        <v>Yes</v>
      </c>
      <c r="W10" s="3" t="str">
        <f t="shared" ca="1" si="7"/>
        <v>Yes</v>
      </c>
      <c r="X10" s="3" t="str">
        <f t="shared" ca="1" si="7"/>
        <v>No</v>
      </c>
      <c r="Y10" s="3" t="str">
        <f t="shared" ca="1" si="7"/>
        <v>No</v>
      </c>
      <c r="Z10" s="68" t="str">
        <f t="shared" ca="1" si="7"/>
        <v>No</v>
      </c>
    </row>
    <row r="11" spans="1:26" x14ac:dyDescent="0.25">
      <c r="D11" s="3">
        <v>0</v>
      </c>
      <c r="E11" s="3">
        <f t="shared" ca="1" si="0"/>
        <v>12</v>
      </c>
      <c r="F11" s="3">
        <f t="shared" ca="1" si="1"/>
        <v>12</v>
      </c>
      <c r="G11" s="3" t="str">
        <f t="shared" ca="1" si="6"/>
        <v>Yes</v>
      </c>
      <c r="H11" s="3" t="str">
        <f t="shared" ca="1" si="6"/>
        <v>Yes</v>
      </c>
      <c r="I11" s="3" t="str">
        <f t="shared" ca="1" si="6"/>
        <v>No</v>
      </c>
      <c r="J11" s="3" t="str">
        <f t="shared" ca="1" si="6"/>
        <v>No</v>
      </c>
      <c r="K11" s="3" t="str">
        <f t="shared" ca="1" si="6"/>
        <v>No</v>
      </c>
      <c r="L11" s="3" t="str">
        <f t="shared" ca="1" si="6"/>
        <v>No</v>
      </c>
      <c r="M11" s="3" t="str">
        <f t="shared" ca="1" si="6"/>
        <v>No</v>
      </c>
      <c r="N11" s="3" t="str">
        <f t="shared" ca="1" si="6"/>
        <v>No</v>
      </c>
      <c r="Q11" s="3">
        <f t="shared" ca="1" si="3"/>
        <v>13</v>
      </c>
      <c r="R11" s="3">
        <f t="shared" ca="1" si="4"/>
        <v>13</v>
      </c>
      <c r="S11" s="3" t="str">
        <f t="shared" ca="1" si="7"/>
        <v>Yes</v>
      </c>
      <c r="T11" s="3" t="str">
        <f t="shared" ca="1" si="7"/>
        <v>Yes</v>
      </c>
      <c r="U11" s="3" t="str">
        <f t="shared" ca="1" si="7"/>
        <v>Yes</v>
      </c>
      <c r="V11" s="3" t="str">
        <f t="shared" ca="1" si="7"/>
        <v>No</v>
      </c>
      <c r="W11" s="3" t="str">
        <f t="shared" ca="1" si="7"/>
        <v>No</v>
      </c>
      <c r="X11" s="3" t="str">
        <f t="shared" ca="1" si="7"/>
        <v>No</v>
      </c>
      <c r="Y11" s="3" t="str">
        <f t="shared" ca="1" si="7"/>
        <v>No</v>
      </c>
      <c r="Z11" s="68" t="str">
        <f t="shared" ca="1" si="7"/>
        <v>No</v>
      </c>
    </row>
    <row r="12" spans="1:26" x14ac:dyDescent="0.25">
      <c r="D12" s="3">
        <v>0</v>
      </c>
      <c r="E12" s="3">
        <f t="shared" ca="1" si="0"/>
        <v>1</v>
      </c>
      <c r="F12" s="3">
        <f t="shared" ca="1" si="1"/>
        <v>1</v>
      </c>
      <c r="G12" s="3" t="str">
        <f t="shared" ca="1" si="6"/>
        <v>No</v>
      </c>
      <c r="H12" s="3" t="str">
        <f t="shared" ca="1" si="6"/>
        <v>No</v>
      </c>
      <c r="I12" s="3" t="str">
        <f t="shared" ca="1" si="6"/>
        <v>No</v>
      </c>
      <c r="J12" s="3" t="str">
        <f t="shared" ca="1" si="6"/>
        <v>No</v>
      </c>
      <c r="K12" s="3" t="str">
        <f t="shared" ca="1" si="6"/>
        <v>No</v>
      </c>
      <c r="L12" s="3" t="str">
        <f t="shared" ca="1" si="6"/>
        <v>No</v>
      </c>
      <c r="M12" s="3" t="str">
        <f t="shared" ca="1" si="6"/>
        <v>No</v>
      </c>
      <c r="N12" s="3" t="str">
        <f t="shared" ca="1" si="6"/>
        <v>No</v>
      </c>
      <c r="Q12" s="3">
        <f t="shared" ca="1" si="3"/>
        <v>10</v>
      </c>
      <c r="R12" s="3">
        <f t="shared" ca="1" si="4"/>
        <v>10</v>
      </c>
      <c r="S12" s="3" t="str">
        <f t="shared" ca="1" si="7"/>
        <v>Yes</v>
      </c>
      <c r="T12" s="3" t="str">
        <f t="shared" ca="1" si="7"/>
        <v>No</v>
      </c>
      <c r="U12" s="3" t="str">
        <f t="shared" ca="1" si="7"/>
        <v>No</v>
      </c>
      <c r="V12" s="3" t="str">
        <f t="shared" ca="1" si="7"/>
        <v>No</v>
      </c>
      <c r="W12" s="3" t="str">
        <f t="shared" ca="1" si="7"/>
        <v>No</v>
      </c>
      <c r="X12" s="3" t="str">
        <f t="shared" ca="1" si="7"/>
        <v>No</v>
      </c>
      <c r="Y12" s="3" t="str">
        <f t="shared" ca="1" si="7"/>
        <v>No</v>
      </c>
      <c r="Z12" s="68" t="str">
        <f t="shared" ca="1" si="7"/>
        <v>No</v>
      </c>
    </row>
    <row r="13" spans="1:26" x14ac:dyDescent="0.25">
      <c r="D13" s="3">
        <v>0</v>
      </c>
      <c r="E13" s="3">
        <f t="shared" ca="1" si="0"/>
        <v>11</v>
      </c>
      <c r="F13" s="3">
        <f t="shared" ca="1" si="1"/>
        <v>11</v>
      </c>
      <c r="G13" s="3" t="str">
        <f t="shared" ca="1" si="6"/>
        <v>Yes</v>
      </c>
      <c r="H13" s="3" t="str">
        <f t="shared" ca="1" si="6"/>
        <v>No</v>
      </c>
      <c r="I13" s="3" t="str">
        <f t="shared" ca="1" si="6"/>
        <v>No</v>
      </c>
      <c r="J13" s="3" t="str">
        <f t="shared" ca="1" si="6"/>
        <v>No</v>
      </c>
      <c r="K13" s="3" t="str">
        <f t="shared" ca="1" si="6"/>
        <v>No</v>
      </c>
      <c r="L13" s="3" t="str">
        <f t="shared" ca="1" si="6"/>
        <v>No</v>
      </c>
      <c r="M13" s="3" t="str">
        <f t="shared" ca="1" si="6"/>
        <v>No</v>
      </c>
      <c r="N13" s="3" t="str">
        <f t="shared" ca="1" si="6"/>
        <v>No</v>
      </c>
      <c r="Q13" s="3">
        <f t="shared" ca="1" si="3"/>
        <v>10</v>
      </c>
      <c r="R13" s="3">
        <f t="shared" ca="1" si="4"/>
        <v>10</v>
      </c>
      <c r="S13" s="3" t="str">
        <f t="shared" ca="1" si="7"/>
        <v>Yes</v>
      </c>
      <c r="T13" s="3" t="str">
        <f t="shared" ca="1" si="7"/>
        <v>No</v>
      </c>
      <c r="U13" s="3" t="str">
        <f t="shared" ca="1" si="7"/>
        <v>No</v>
      </c>
      <c r="V13" s="3" t="str">
        <f t="shared" ca="1" si="7"/>
        <v>No</v>
      </c>
      <c r="W13" s="3" t="str">
        <f t="shared" ca="1" si="7"/>
        <v>No</v>
      </c>
      <c r="X13" s="3" t="str">
        <f t="shared" ca="1" si="7"/>
        <v>No</v>
      </c>
      <c r="Y13" s="3" t="str">
        <f t="shared" ca="1" si="7"/>
        <v>No</v>
      </c>
      <c r="Z13" s="68" t="str">
        <f t="shared" ca="1" si="7"/>
        <v>No</v>
      </c>
    </row>
    <row r="14" spans="1:26" x14ac:dyDescent="0.25">
      <c r="D14" s="3">
        <v>0</v>
      </c>
      <c r="E14" s="3">
        <f t="shared" ca="1" si="0"/>
        <v>3</v>
      </c>
      <c r="F14" s="3">
        <f t="shared" ca="1" si="1"/>
        <v>3</v>
      </c>
      <c r="G14" s="3" t="str">
        <f t="shared" ca="1" si="6"/>
        <v>No</v>
      </c>
      <c r="H14" s="3" t="str">
        <f t="shared" ca="1" si="6"/>
        <v>No</v>
      </c>
      <c r="I14" s="3" t="str">
        <f t="shared" ca="1" si="6"/>
        <v>No</v>
      </c>
      <c r="J14" s="3" t="str">
        <f t="shared" ca="1" si="6"/>
        <v>No</v>
      </c>
      <c r="K14" s="3" t="str">
        <f t="shared" ca="1" si="6"/>
        <v>No</v>
      </c>
      <c r="L14" s="3" t="str">
        <f t="shared" ca="1" si="6"/>
        <v>No</v>
      </c>
      <c r="M14" s="3" t="str">
        <f t="shared" ca="1" si="6"/>
        <v>No</v>
      </c>
      <c r="N14" s="3" t="str">
        <f t="shared" ca="1" si="6"/>
        <v>No</v>
      </c>
      <c r="Q14" s="3">
        <f t="shared" ca="1" si="3"/>
        <v>18</v>
      </c>
      <c r="R14" s="3">
        <f t="shared" ca="1" si="4"/>
        <v>18</v>
      </c>
      <c r="S14" s="3" t="str">
        <f t="shared" ca="1" si="7"/>
        <v>Yes</v>
      </c>
      <c r="T14" s="3" t="str">
        <f t="shared" ca="1" si="7"/>
        <v>Yes</v>
      </c>
      <c r="U14" s="3" t="str">
        <f t="shared" ca="1" si="7"/>
        <v>Yes</v>
      </c>
      <c r="V14" s="3" t="str">
        <f t="shared" ca="1" si="7"/>
        <v>Yes</v>
      </c>
      <c r="W14" s="3" t="str">
        <f t="shared" ca="1" si="7"/>
        <v>Yes</v>
      </c>
      <c r="X14" s="3" t="str">
        <f t="shared" ca="1" si="7"/>
        <v>No</v>
      </c>
      <c r="Y14" s="3" t="str">
        <f t="shared" ca="1" si="7"/>
        <v>No</v>
      </c>
      <c r="Z14" s="68" t="str">
        <f t="shared" ca="1" si="7"/>
        <v>No</v>
      </c>
    </row>
    <row r="15" spans="1:26" x14ac:dyDescent="0.25">
      <c r="D15" s="3">
        <v>0</v>
      </c>
      <c r="E15" s="3">
        <f t="shared" ca="1" si="0"/>
        <v>11</v>
      </c>
      <c r="F15" s="3">
        <f t="shared" ca="1" si="1"/>
        <v>11</v>
      </c>
      <c r="G15" s="3" t="str">
        <f t="shared" ca="1" si="6"/>
        <v>Yes</v>
      </c>
      <c r="H15" s="3" t="str">
        <f t="shared" ca="1" si="6"/>
        <v>No</v>
      </c>
      <c r="I15" s="3" t="str">
        <f t="shared" ca="1" si="6"/>
        <v>No</v>
      </c>
      <c r="J15" s="3" t="str">
        <f t="shared" ca="1" si="6"/>
        <v>No</v>
      </c>
      <c r="K15" s="3" t="str">
        <f t="shared" ca="1" si="6"/>
        <v>No</v>
      </c>
      <c r="L15" s="3" t="str">
        <f t="shared" ca="1" si="6"/>
        <v>No</v>
      </c>
      <c r="M15" s="3" t="str">
        <f t="shared" ca="1" si="6"/>
        <v>No</v>
      </c>
      <c r="N15" s="3" t="str">
        <f t="shared" ca="1" si="6"/>
        <v>No</v>
      </c>
      <c r="Q15" s="3">
        <f t="shared" ca="1" si="3"/>
        <v>19</v>
      </c>
      <c r="R15" s="3">
        <f t="shared" ca="1" si="4"/>
        <v>19</v>
      </c>
      <c r="S15" s="3" t="str">
        <f t="shared" ca="1" si="7"/>
        <v>Yes</v>
      </c>
      <c r="T15" s="3" t="str">
        <f t="shared" ca="1" si="7"/>
        <v>Yes</v>
      </c>
      <c r="U15" s="3" t="str">
        <f t="shared" ca="1" si="7"/>
        <v>Yes</v>
      </c>
      <c r="V15" s="3" t="str">
        <f t="shared" ca="1" si="7"/>
        <v>Yes</v>
      </c>
      <c r="W15" s="3" t="str">
        <f t="shared" ca="1" si="7"/>
        <v>Yes</v>
      </c>
      <c r="X15" s="3" t="str">
        <f t="shared" ca="1" si="7"/>
        <v>No</v>
      </c>
      <c r="Y15" s="3" t="str">
        <f t="shared" ca="1" si="7"/>
        <v>No</v>
      </c>
      <c r="Z15" s="68" t="str">
        <f t="shared" ca="1" si="7"/>
        <v>No</v>
      </c>
    </row>
    <row r="16" spans="1:26" x14ac:dyDescent="0.25">
      <c r="D16" s="3">
        <v>0</v>
      </c>
      <c r="E16" s="3">
        <f t="shared" ca="1" si="0"/>
        <v>4</v>
      </c>
      <c r="F16" s="3">
        <f t="shared" ca="1" si="1"/>
        <v>4</v>
      </c>
      <c r="G16" s="3" t="str">
        <f t="shared" ca="1" si="6"/>
        <v>No</v>
      </c>
      <c r="H16" s="3" t="str">
        <f t="shared" ca="1" si="6"/>
        <v>No</v>
      </c>
      <c r="I16" s="3" t="str">
        <f t="shared" ca="1" si="6"/>
        <v>No</v>
      </c>
      <c r="J16" s="3" t="str">
        <f t="shared" ca="1" si="6"/>
        <v>No</v>
      </c>
      <c r="K16" s="3" t="str">
        <f t="shared" ca="1" si="6"/>
        <v>No</v>
      </c>
      <c r="L16" s="3" t="str">
        <f t="shared" ca="1" si="6"/>
        <v>No</v>
      </c>
      <c r="M16" s="3" t="str">
        <f t="shared" ca="1" si="6"/>
        <v>No</v>
      </c>
      <c r="N16" s="3" t="str">
        <f t="shared" ca="1" si="6"/>
        <v>No</v>
      </c>
      <c r="Q16" s="3">
        <f t="shared" ca="1" si="3"/>
        <v>10</v>
      </c>
      <c r="R16" s="3">
        <f t="shared" ca="1" si="4"/>
        <v>10</v>
      </c>
      <c r="S16" s="3" t="str">
        <f t="shared" ca="1" si="7"/>
        <v>Yes</v>
      </c>
      <c r="T16" s="3" t="str">
        <f t="shared" ca="1" si="7"/>
        <v>No</v>
      </c>
      <c r="U16" s="3" t="str">
        <f t="shared" ca="1" si="7"/>
        <v>No</v>
      </c>
      <c r="V16" s="3" t="str">
        <f t="shared" ca="1" si="7"/>
        <v>No</v>
      </c>
      <c r="W16" s="3" t="str">
        <f t="shared" ca="1" si="7"/>
        <v>No</v>
      </c>
      <c r="X16" s="3" t="str">
        <f t="shared" ca="1" si="7"/>
        <v>No</v>
      </c>
      <c r="Y16" s="3" t="str">
        <f t="shared" ca="1" si="7"/>
        <v>No</v>
      </c>
      <c r="Z16" s="68" t="str">
        <f t="shared" ca="1" si="7"/>
        <v>No</v>
      </c>
    </row>
    <row r="17" spans="4:26" x14ac:dyDescent="0.25">
      <c r="D17" s="3">
        <v>0</v>
      </c>
      <c r="E17" s="3">
        <f t="shared" ca="1" si="0"/>
        <v>15</v>
      </c>
      <c r="F17" s="3">
        <f t="shared" ca="1" si="1"/>
        <v>15</v>
      </c>
      <c r="G17" s="3" t="str">
        <f t="shared" ca="1" si="6"/>
        <v>Yes</v>
      </c>
      <c r="H17" s="3" t="str">
        <f t="shared" ca="1" si="6"/>
        <v>Yes</v>
      </c>
      <c r="I17" s="3" t="str">
        <f t="shared" ca="1" si="6"/>
        <v>Yes</v>
      </c>
      <c r="J17" s="3" t="str">
        <f t="shared" ca="1" si="6"/>
        <v>No</v>
      </c>
      <c r="K17" s="3" t="str">
        <f t="shared" ca="1" si="6"/>
        <v>No</v>
      </c>
      <c r="L17" s="3" t="str">
        <f t="shared" ca="1" si="6"/>
        <v>No</v>
      </c>
      <c r="M17" s="3" t="str">
        <f t="shared" ca="1" si="6"/>
        <v>No</v>
      </c>
      <c r="N17" s="3" t="str">
        <f t="shared" ca="1" si="6"/>
        <v>No</v>
      </c>
      <c r="Q17" s="3">
        <f t="shared" ca="1" si="3"/>
        <v>4</v>
      </c>
      <c r="R17" s="3">
        <f t="shared" ca="1" si="4"/>
        <v>4</v>
      </c>
      <c r="S17" s="3" t="str">
        <f t="shared" ca="1" si="7"/>
        <v>No</v>
      </c>
      <c r="T17" s="3" t="str">
        <f t="shared" ca="1" si="7"/>
        <v>No</v>
      </c>
      <c r="U17" s="3" t="str">
        <f t="shared" ca="1" si="7"/>
        <v>No</v>
      </c>
      <c r="V17" s="3" t="str">
        <f t="shared" ca="1" si="7"/>
        <v>No</v>
      </c>
      <c r="W17" s="3" t="str">
        <f t="shared" ca="1" si="7"/>
        <v>No</v>
      </c>
      <c r="X17" s="3" t="str">
        <f t="shared" ca="1" si="7"/>
        <v>No</v>
      </c>
      <c r="Y17" s="3" t="str">
        <f t="shared" ca="1" si="7"/>
        <v>No</v>
      </c>
      <c r="Z17" s="68" t="str">
        <f t="shared" ca="1" si="7"/>
        <v>No</v>
      </c>
    </row>
    <row r="18" spans="4:26" x14ac:dyDescent="0.25">
      <c r="D18" s="3">
        <v>0</v>
      </c>
      <c r="E18" s="3">
        <f t="shared" ca="1" si="0"/>
        <v>19</v>
      </c>
      <c r="F18" s="3">
        <f t="shared" ca="1" si="1"/>
        <v>19</v>
      </c>
      <c r="G18" s="3" t="str">
        <f t="shared" ca="1" si="6"/>
        <v>Yes</v>
      </c>
      <c r="H18" s="3" t="str">
        <f t="shared" ca="1" si="6"/>
        <v>Yes</v>
      </c>
      <c r="I18" s="3" t="str">
        <f t="shared" ca="1" si="6"/>
        <v>Yes</v>
      </c>
      <c r="J18" s="3" t="str">
        <f t="shared" ca="1" si="6"/>
        <v>Yes</v>
      </c>
      <c r="K18" s="3" t="str">
        <f t="shared" ca="1" si="6"/>
        <v>Yes</v>
      </c>
      <c r="L18" s="3" t="str">
        <f t="shared" ca="1" si="6"/>
        <v>No</v>
      </c>
      <c r="M18" s="3" t="str">
        <f t="shared" ca="1" si="6"/>
        <v>No</v>
      </c>
      <c r="N18" s="3" t="str">
        <f t="shared" ca="1" si="6"/>
        <v>No</v>
      </c>
      <c r="Q18" s="3">
        <f t="shared" ca="1" si="3"/>
        <v>10</v>
      </c>
      <c r="R18" s="3">
        <f t="shared" ca="1" si="4"/>
        <v>10</v>
      </c>
      <c r="S18" s="3" t="str">
        <f t="shared" ca="1" si="7"/>
        <v>Yes</v>
      </c>
      <c r="T18" s="3" t="str">
        <f t="shared" ca="1" si="7"/>
        <v>No</v>
      </c>
      <c r="U18" s="3" t="str">
        <f t="shared" ca="1" si="7"/>
        <v>No</v>
      </c>
      <c r="V18" s="3" t="str">
        <f t="shared" ca="1" si="7"/>
        <v>No</v>
      </c>
      <c r="W18" s="3" t="str">
        <f t="shared" ca="1" si="7"/>
        <v>No</v>
      </c>
      <c r="X18" s="3" t="str">
        <f t="shared" ca="1" si="7"/>
        <v>No</v>
      </c>
      <c r="Y18" s="3" t="str">
        <f t="shared" ca="1" si="7"/>
        <v>No</v>
      </c>
      <c r="Z18" s="68" t="str">
        <f t="shared" ca="1" si="7"/>
        <v>No</v>
      </c>
    </row>
    <row r="19" spans="4:26" x14ac:dyDescent="0.25">
      <c r="D19" s="3">
        <v>0</v>
      </c>
      <c r="E19" s="3">
        <f t="shared" ca="1" si="0"/>
        <v>20</v>
      </c>
      <c r="F19" s="3">
        <f t="shared" ca="1" si="1"/>
        <v>20</v>
      </c>
      <c r="G19" s="3" t="str">
        <f t="shared" ca="1" si="6"/>
        <v>Yes</v>
      </c>
      <c r="H19" s="3" t="str">
        <f t="shared" ca="1" si="6"/>
        <v>Yes</v>
      </c>
      <c r="I19" s="3" t="str">
        <f t="shared" ca="1" si="6"/>
        <v>Yes</v>
      </c>
      <c r="J19" s="3" t="str">
        <f t="shared" ca="1" si="6"/>
        <v>Yes</v>
      </c>
      <c r="K19" s="3" t="str">
        <f t="shared" ca="1" si="6"/>
        <v>Yes</v>
      </c>
      <c r="L19" s="3" t="str">
        <f t="shared" ca="1" si="6"/>
        <v>Yes</v>
      </c>
      <c r="M19" s="3" t="str">
        <f t="shared" ca="1" si="6"/>
        <v>No</v>
      </c>
      <c r="N19" s="3" t="str">
        <f t="shared" ca="1" si="6"/>
        <v>No</v>
      </c>
      <c r="Q19" s="3">
        <f t="shared" ca="1" si="3"/>
        <v>6</v>
      </c>
      <c r="R19" s="3">
        <f t="shared" ca="1" si="4"/>
        <v>6</v>
      </c>
      <c r="S19" s="3" t="str">
        <f t="shared" ca="1" si="7"/>
        <v>No</v>
      </c>
      <c r="T19" s="3" t="str">
        <f t="shared" ca="1" si="7"/>
        <v>No</v>
      </c>
      <c r="U19" s="3" t="str">
        <f t="shared" ca="1" si="7"/>
        <v>No</v>
      </c>
      <c r="V19" s="3" t="str">
        <f t="shared" ca="1" si="7"/>
        <v>No</v>
      </c>
      <c r="W19" s="3" t="str">
        <f t="shared" ca="1" si="7"/>
        <v>No</v>
      </c>
      <c r="X19" s="3" t="str">
        <f t="shared" ca="1" si="7"/>
        <v>No</v>
      </c>
      <c r="Y19" s="3" t="str">
        <f t="shared" ca="1" si="7"/>
        <v>No</v>
      </c>
      <c r="Z19" s="68" t="str">
        <f t="shared" ca="1" si="7"/>
        <v>No</v>
      </c>
    </row>
    <row r="20" spans="4:26" x14ac:dyDescent="0.25">
      <c r="D20" s="3">
        <v>0</v>
      </c>
      <c r="E20" s="3">
        <f t="shared" ca="1" si="0"/>
        <v>14</v>
      </c>
      <c r="F20" s="3">
        <f t="shared" ca="1" si="1"/>
        <v>14</v>
      </c>
      <c r="G20" s="3" t="str">
        <f t="shared" ca="1" si="6"/>
        <v>Yes</v>
      </c>
      <c r="H20" s="3" t="str">
        <f t="shared" ca="1" si="6"/>
        <v>Yes</v>
      </c>
      <c r="I20" s="3" t="str">
        <f t="shared" ca="1" si="6"/>
        <v>Yes</v>
      </c>
      <c r="J20" s="3" t="str">
        <f t="shared" ca="1" si="6"/>
        <v>No</v>
      </c>
      <c r="K20" s="3" t="str">
        <f t="shared" ca="1" si="6"/>
        <v>No</v>
      </c>
      <c r="L20" s="3" t="str">
        <f t="shared" ca="1" si="6"/>
        <v>No</v>
      </c>
      <c r="M20" s="3" t="str">
        <f t="shared" ca="1" si="6"/>
        <v>No</v>
      </c>
      <c r="N20" s="3" t="str">
        <f t="shared" ca="1" si="6"/>
        <v>No</v>
      </c>
      <c r="Q20" s="3">
        <f t="shared" ca="1" si="3"/>
        <v>20</v>
      </c>
      <c r="R20" s="3">
        <f t="shared" ca="1" si="4"/>
        <v>20</v>
      </c>
      <c r="S20" s="3" t="str">
        <f t="shared" ca="1" si="7"/>
        <v>Yes</v>
      </c>
      <c r="T20" s="3" t="str">
        <f t="shared" ca="1" si="7"/>
        <v>Yes</v>
      </c>
      <c r="U20" s="3" t="str">
        <f t="shared" ca="1" si="7"/>
        <v>Yes</v>
      </c>
      <c r="V20" s="3" t="str">
        <f t="shared" ca="1" si="7"/>
        <v>Yes</v>
      </c>
      <c r="W20" s="3" t="str">
        <f t="shared" ca="1" si="7"/>
        <v>Yes</v>
      </c>
      <c r="X20" s="3" t="str">
        <f t="shared" ca="1" si="7"/>
        <v>Yes</v>
      </c>
      <c r="Y20" s="3" t="str">
        <f t="shared" ca="1" si="7"/>
        <v>No</v>
      </c>
      <c r="Z20" s="68" t="str">
        <f t="shared" ca="1" si="7"/>
        <v>No</v>
      </c>
    </row>
    <row r="21" spans="4:26" x14ac:dyDescent="0.25">
      <c r="D21" s="3">
        <v>0</v>
      </c>
      <c r="E21" s="3">
        <f t="shared" ca="1" si="0"/>
        <v>10</v>
      </c>
      <c r="F21" s="3">
        <f t="shared" ca="1" si="1"/>
        <v>10</v>
      </c>
      <c r="G21" s="3" t="str">
        <f t="shared" ca="1" si="6"/>
        <v>Yes</v>
      </c>
      <c r="H21" s="3" t="str">
        <f t="shared" ca="1" si="6"/>
        <v>No</v>
      </c>
      <c r="I21" s="3" t="str">
        <f t="shared" ca="1" si="6"/>
        <v>No</v>
      </c>
      <c r="J21" s="3" t="str">
        <f t="shared" ca="1" si="6"/>
        <v>No</v>
      </c>
      <c r="K21" s="3" t="str">
        <f t="shared" ca="1" si="6"/>
        <v>No</v>
      </c>
      <c r="L21" s="3" t="str">
        <f t="shared" ca="1" si="6"/>
        <v>No</v>
      </c>
      <c r="M21" s="3" t="str">
        <f t="shared" ca="1" si="6"/>
        <v>No</v>
      </c>
      <c r="N21" s="3" t="str">
        <f t="shared" ca="1" si="6"/>
        <v>No</v>
      </c>
      <c r="Q21" s="3">
        <f t="shared" ca="1" si="3"/>
        <v>1</v>
      </c>
      <c r="R21" s="3">
        <f t="shared" ca="1" si="4"/>
        <v>1</v>
      </c>
      <c r="S21" s="3" t="str">
        <f t="shared" ca="1" si="7"/>
        <v>No</v>
      </c>
      <c r="T21" s="3" t="str">
        <f t="shared" ca="1" si="7"/>
        <v>No</v>
      </c>
      <c r="U21" s="3" t="str">
        <f t="shared" ca="1" si="7"/>
        <v>No</v>
      </c>
      <c r="V21" s="3" t="str">
        <f t="shared" ca="1" si="7"/>
        <v>No</v>
      </c>
      <c r="W21" s="3" t="str">
        <f t="shared" ca="1" si="7"/>
        <v>No</v>
      </c>
      <c r="X21" s="3" t="str">
        <f t="shared" ca="1" si="7"/>
        <v>No</v>
      </c>
      <c r="Y21" s="3" t="str">
        <f t="shared" ca="1" si="7"/>
        <v>No</v>
      </c>
      <c r="Z21" s="68" t="str">
        <f t="shared" ca="1" si="7"/>
        <v>No</v>
      </c>
    </row>
    <row r="22" spans="4:26" x14ac:dyDescent="0.25">
      <c r="D22" s="3">
        <v>0</v>
      </c>
      <c r="E22" s="3">
        <f t="shared" ca="1" si="0"/>
        <v>14</v>
      </c>
      <c r="F22" s="3">
        <f t="shared" ca="1" si="1"/>
        <v>14</v>
      </c>
      <c r="G22" s="3" t="str">
        <f t="shared" ca="1" si="6"/>
        <v>Yes</v>
      </c>
      <c r="H22" s="3" t="str">
        <f t="shared" ca="1" si="6"/>
        <v>Yes</v>
      </c>
      <c r="I22" s="3" t="str">
        <f t="shared" ca="1" si="6"/>
        <v>Yes</v>
      </c>
      <c r="J22" s="3" t="str">
        <f t="shared" ca="1" si="6"/>
        <v>No</v>
      </c>
      <c r="K22" s="3" t="str">
        <f t="shared" ca="1" si="6"/>
        <v>No</v>
      </c>
      <c r="L22" s="3" t="str">
        <f t="shared" ca="1" si="6"/>
        <v>No</v>
      </c>
      <c r="M22" s="3" t="str">
        <f t="shared" ca="1" si="6"/>
        <v>No</v>
      </c>
      <c r="N22" s="3" t="str">
        <f t="shared" ca="1" si="6"/>
        <v>No</v>
      </c>
      <c r="Q22" s="3">
        <f t="shared" ca="1" si="3"/>
        <v>13</v>
      </c>
      <c r="R22" s="3">
        <f t="shared" ca="1" si="4"/>
        <v>13</v>
      </c>
      <c r="S22" s="3" t="str">
        <f t="shared" ca="1" si="7"/>
        <v>Yes</v>
      </c>
      <c r="T22" s="3" t="str">
        <f t="shared" ca="1" si="7"/>
        <v>Yes</v>
      </c>
      <c r="U22" s="3" t="str">
        <f t="shared" ca="1" si="7"/>
        <v>Yes</v>
      </c>
      <c r="V22" s="3" t="str">
        <f t="shared" ca="1" si="7"/>
        <v>No</v>
      </c>
      <c r="W22" s="3" t="str">
        <f t="shared" ca="1" si="7"/>
        <v>No</v>
      </c>
      <c r="X22" s="3" t="str">
        <f t="shared" ca="1" si="7"/>
        <v>No</v>
      </c>
      <c r="Y22" s="3" t="str">
        <f t="shared" ca="1" si="7"/>
        <v>No</v>
      </c>
      <c r="Z22" s="68" t="str">
        <f t="shared" ca="1" si="7"/>
        <v>No</v>
      </c>
    </row>
    <row r="23" spans="4:26" x14ac:dyDescent="0.25">
      <c r="D23" s="3">
        <v>0</v>
      </c>
      <c r="E23" s="3">
        <f t="shared" ca="1" si="0"/>
        <v>7</v>
      </c>
      <c r="F23" s="3">
        <f t="shared" ca="1" si="1"/>
        <v>7</v>
      </c>
      <c r="G23" s="3" t="str">
        <f t="shared" ca="1" si="6"/>
        <v>No</v>
      </c>
      <c r="H23" s="3" t="str">
        <f t="shared" ca="1" si="6"/>
        <v>No</v>
      </c>
      <c r="I23" s="3" t="str">
        <f t="shared" ca="1" si="6"/>
        <v>No</v>
      </c>
      <c r="J23" s="3" t="str">
        <f t="shared" ca="1" si="6"/>
        <v>No</v>
      </c>
      <c r="K23" s="3" t="str">
        <f t="shared" ca="1" si="6"/>
        <v>No</v>
      </c>
      <c r="L23" s="3" t="str">
        <f t="shared" ca="1" si="6"/>
        <v>No</v>
      </c>
      <c r="M23" s="3" t="str">
        <f t="shared" ca="1" si="6"/>
        <v>No</v>
      </c>
      <c r="N23" s="3" t="str">
        <f t="shared" ca="1" si="6"/>
        <v>No</v>
      </c>
      <c r="Q23" s="3">
        <f t="shared" ca="1" si="3"/>
        <v>13</v>
      </c>
      <c r="R23" s="3">
        <f t="shared" ca="1" si="4"/>
        <v>13</v>
      </c>
      <c r="S23" s="3" t="str">
        <f t="shared" ca="1" si="7"/>
        <v>Yes</v>
      </c>
      <c r="T23" s="3" t="str">
        <f t="shared" ca="1" si="7"/>
        <v>Yes</v>
      </c>
      <c r="U23" s="3" t="str">
        <f t="shared" ca="1" si="7"/>
        <v>Yes</v>
      </c>
      <c r="V23" s="3" t="str">
        <f t="shared" ca="1" si="7"/>
        <v>No</v>
      </c>
      <c r="W23" s="3" t="str">
        <f t="shared" ca="1" si="7"/>
        <v>No</v>
      </c>
      <c r="X23" s="3" t="str">
        <f t="shared" ca="1" si="7"/>
        <v>No</v>
      </c>
      <c r="Y23" s="3" t="str">
        <f t="shared" ca="1" si="7"/>
        <v>No</v>
      </c>
      <c r="Z23" s="68" t="str">
        <f t="shared" ca="1" si="7"/>
        <v>No</v>
      </c>
    </row>
    <row r="24" spans="4:26" x14ac:dyDescent="0.25">
      <c r="D24" s="3">
        <v>0</v>
      </c>
      <c r="E24" s="3">
        <f t="shared" ca="1" si="0"/>
        <v>12</v>
      </c>
      <c r="F24" s="3">
        <f t="shared" ca="1" si="1"/>
        <v>12</v>
      </c>
      <c r="G24" s="3" t="str">
        <f t="shared" ca="1" si="6"/>
        <v>Yes</v>
      </c>
      <c r="H24" s="3" t="str">
        <f t="shared" ca="1" si="6"/>
        <v>Yes</v>
      </c>
      <c r="I24" s="3" t="str">
        <f t="shared" ca="1" si="6"/>
        <v>No</v>
      </c>
      <c r="J24" s="3" t="str">
        <f t="shared" ca="1" si="6"/>
        <v>No</v>
      </c>
      <c r="K24" s="3" t="str">
        <f t="shared" ca="1" si="6"/>
        <v>No</v>
      </c>
      <c r="L24" s="3" t="str">
        <f t="shared" ca="1" si="6"/>
        <v>No</v>
      </c>
      <c r="M24" s="3" t="str">
        <f t="shared" ca="1" si="6"/>
        <v>No</v>
      </c>
      <c r="N24" s="3" t="str">
        <f t="shared" ca="1" si="6"/>
        <v>No</v>
      </c>
      <c r="Q24" s="3">
        <f t="shared" ca="1" si="3"/>
        <v>5</v>
      </c>
      <c r="R24" s="3">
        <f t="shared" ca="1" si="4"/>
        <v>5</v>
      </c>
      <c r="S24" s="3" t="str">
        <f t="shared" ca="1" si="7"/>
        <v>No</v>
      </c>
      <c r="T24" s="3" t="str">
        <f t="shared" ca="1" si="7"/>
        <v>No</v>
      </c>
      <c r="U24" s="3" t="str">
        <f t="shared" ca="1" si="7"/>
        <v>No</v>
      </c>
      <c r="V24" s="3" t="str">
        <f t="shared" ca="1" si="7"/>
        <v>No</v>
      </c>
      <c r="W24" s="3" t="str">
        <f t="shared" ca="1" si="7"/>
        <v>No</v>
      </c>
      <c r="X24" s="3" t="str">
        <f t="shared" ca="1" si="7"/>
        <v>No</v>
      </c>
      <c r="Y24" s="3" t="str">
        <f t="shared" ca="1" si="7"/>
        <v>No</v>
      </c>
      <c r="Z24" s="68" t="str">
        <f t="shared" ca="1" si="7"/>
        <v>No</v>
      </c>
    </row>
    <row r="25" spans="4:26" x14ac:dyDescent="0.25">
      <c r="D25" s="3">
        <v>0</v>
      </c>
      <c r="E25" s="3">
        <f t="shared" ca="1" si="0"/>
        <v>17</v>
      </c>
      <c r="F25" s="3">
        <f t="shared" ca="1" si="1"/>
        <v>17</v>
      </c>
      <c r="G25" s="3" t="str">
        <f t="shared" ca="1" si="6"/>
        <v>Yes</v>
      </c>
      <c r="H25" s="3" t="str">
        <f t="shared" ca="1" si="6"/>
        <v>Yes</v>
      </c>
      <c r="I25" s="3" t="str">
        <f t="shared" ca="1" si="6"/>
        <v>Yes</v>
      </c>
      <c r="J25" s="3" t="str">
        <f t="shared" ca="1" si="6"/>
        <v>Yes</v>
      </c>
      <c r="K25" s="3" t="str">
        <f t="shared" ca="1" si="6"/>
        <v>No</v>
      </c>
      <c r="L25" s="3" t="str">
        <f t="shared" ca="1" si="6"/>
        <v>No</v>
      </c>
      <c r="M25" s="3" t="str">
        <f t="shared" ca="1" si="6"/>
        <v>No</v>
      </c>
      <c r="N25" s="3" t="str">
        <f t="shared" ca="1" si="6"/>
        <v>No</v>
      </c>
      <c r="Q25" s="3">
        <f t="shared" ca="1" si="3"/>
        <v>14</v>
      </c>
      <c r="R25" s="3">
        <f t="shared" ca="1" si="4"/>
        <v>14</v>
      </c>
      <c r="S25" s="3" t="str">
        <f t="shared" ca="1" si="7"/>
        <v>Yes</v>
      </c>
      <c r="T25" s="3" t="str">
        <f t="shared" ca="1" si="7"/>
        <v>Yes</v>
      </c>
      <c r="U25" s="3" t="str">
        <f t="shared" ca="1" si="7"/>
        <v>Yes</v>
      </c>
      <c r="V25" s="3" t="str">
        <f t="shared" ca="1" si="7"/>
        <v>Yes</v>
      </c>
      <c r="W25" s="3" t="str">
        <f t="shared" ca="1" si="7"/>
        <v>No</v>
      </c>
      <c r="X25" s="3" t="str">
        <f t="shared" ca="1" si="7"/>
        <v>No</v>
      </c>
      <c r="Y25" s="3" t="str">
        <f t="shared" ca="1" si="7"/>
        <v>No</v>
      </c>
      <c r="Z25" s="68" t="str">
        <f t="shared" ca="1" si="7"/>
        <v>No</v>
      </c>
    </row>
    <row r="26" spans="4:26" x14ac:dyDescent="0.25">
      <c r="D26" s="3">
        <v>0</v>
      </c>
      <c r="E26" s="3">
        <f t="shared" ca="1" si="0"/>
        <v>20</v>
      </c>
      <c r="F26" s="3">
        <f t="shared" ca="1" si="1"/>
        <v>20</v>
      </c>
      <c r="G26" s="3" t="str">
        <f t="shared" ca="1" si="6"/>
        <v>Yes</v>
      </c>
      <c r="H26" s="3" t="str">
        <f t="shared" ca="1" si="6"/>
        <v>Yes</v>
      </c>
      <c r="I26" s="3" t="str">
        <f t="shared" ca="1" si="6"/>
        <v>Yes</v>
      </c>
      <c r="J26" s="3" t="str">
        <f t="shared" ca="1" si="6"/>
        <v>Yes</v>
      </c>
      <c r="K26" s="3" t="str">
        <f t="shared" ca="1" si="6"/>
        <v>Yes</v>
      </c>
      <c r="L26" s="3" t="str">
        <f t="shared" ca="1" si="6"/>
        <v>Yes</v>
      </c>
      <c r="M26" s="3" t="str">
        <f t="shared" ca="1" si="6"/>
        <v>No</v>
      </c>
      <c r="N26" s="3" t="str">
        <f t="shared" ca="1" si="6"/>
        <v>No</v>
      </c>
      <c r="Q26" s="3">
        <f t="shared" ca="1" si="3"/>
        <v>12</v>
      </c>
      <c r="R26" s="3">
        <f t="shared" ca="1" si="4"/>
        <v>12</v>
      </c>
      <c r="S26" s="3" t="str">
        <f t="shared" ca="1" si="7"/>
        <v>Yes</v>
      </c>
      <c r="T26" s="3" t="str">
        <f t="shared" ca="1" si="7"/>
        <v>Yes</v>
      </c>
      <c r="U26" s="3" t="str">
        <f t="shared" ca="1" si="7"/>
        <v>Yes</v>
      </c>
      <c r="V26" s="3" t="str">
        <f t="shared" ca="1" si="7"/>
        <v>No</v>
      </c>
      <c r="W26" s="3" t="str">
        <f t="shared" ca="1" si="7"/>
        <v>No</v>
      </c>
      <c r="X26" s="3" t="str">
        <f t="shared" ca="1" si="7"/>
        <v>No</v>
      </c>
      <c r="Y26" s="3" t="str">
        <f t="shared" ca="1" si="7"/>
        <v>No</v>
      </c>
      <c r="Z26" s="68" t="str">
        <f t="shared" ca="1" si="7"/>
        <v>No</v>
      </c>
    </row>
    <row r="27" spans="4:26" x14ac:dyDescent="0.25">
      <c r="D27" s="3">
        <v>0</v>
      </c>
      <c r="E27" s="3">
        <f t="shared" ca="1" si="0"/>
        <v>5</v>
      </c>
      <c r="F27" s="3">
        <f t="shared" ca="1" si="1"/>
        <v>5</v>
      </c>
      <c r="G27" s="3" t="str">
        <f t="shared" ca="1" si="6"/>
        <v>No</v>
      </c>
      <c r="H27" s="3" t="str">
        <f t="shared" ca="1" si="6"/>
        <v>No</v>
      </c>
      <c r="I27" s="3" t="str">
        <f t="shared" ca="1" si="6"/>
        <v>No</v>
      </c>
      <c r="J27" s="3" t="str">
        <f t="shared" ca="1" si="6"/>
        <v>No</v>
      </c>
      <c r="K27" s="3" t="str">
        <f t="shared" ca="1" si="6"/>
        <v>No</v>
      </c>
      <c r="L27" s="3" t="str">
        <f t="shared" ca="1" si="6"/>
        <v>No</v>
      </c>
      <c r="M27" s="3" t="str">
        <f t="shared" ca="1" si="6"/>
        <v>No</v>
      </c>
      <c r="N27" s="3" t="str">
        <f t="shared" ca="1" si="6"/>
        <v>No</v>
      </c>
      <c r="Q27" s="3">
        <f t="shared" ca="1" si="3"/>
        <v>16</v>
      </c>
      <c r="R27" s="3">
        <f t="shared" ca="1" si="4"/>
        <v>16</v>
      </c>
      <c r="S27" s="3" t="str">
        <f t="shared" ca="1" si="7"/>
        <v>Yes</v>
      </c>
      <c r="T27" s="3" t="str">
        <f t="shared" ca="1" si="7"/>
        <v>Yes</v>
      </c>
      <c r="U27" s="3" t="str">
        <f t="shared" ca="1" si="7"/>
        <v>Yes</v>
      </c>
      <c r="V27" s="3" t="str">
        <f t="shared" ca="1" si="7"/>
        <v>Yes</v>
      </c>
      <c r="W27" s="3" t="str">
        <f t="shared" ca="1" si="7"/>
        <v>Yes</v>
      </c>
      <c r="X27" s="3" t="str">
        <f t="shared" ca="1" si="7"/>
        <v>No</v>
      </c>
      <c r="Y27" s="3" t="str">
        <f t="shared" ca="1" si="7"/>
        <v>No</v>
      </c>
      <c r="Z27" s="68" t="str">
        <f t="shared" ca="1" si="7"/>
        <v>No</v>
      </c>
    </row>
    <row r="28" spans="4:26" x14ac:dyDescent="0.25">
      <c r="D28" s="3">
        <v>0</v>
      </c>
      <c r="E28" s="3">
        <f t="shared" ca="1" si="0"/>
        <v>3</v>
      </c>
      <c r="F28" s="3">
        <f t="shared" ca="1" si="1"/>
        <v>3</v>
      </c>
      <c r="G28" s="3" t="str">
        <f t="shared" ca="1" si="6"/>
        <v>No</v>
      </c>
      <c r="H28" s="3" t="str">
        <f t="shared" ca="1" si="6"/>
        <v>No</v>
      </c>
      <c r="I28" s="3" t="str">
        <f t="shared" ca="1" si="6"/>
        <v>No</v>
      </c>
      <c r="J28" s="3" t="str">
        <f t="shared" ca="1" si="6"/>
        <v>No</v>
      </c>
      <c r="K28" s="3" t="str">
        <f t="shared" ca="1" si="6"/>
        <v>No</v>
      </c>
      <c r="L28" s="3" t="str">
        <f t="shared" ca="1" si="6"/>
        <v>No</v>
      </c>
      <c r="M28" s="3" t="str">
        <f t="shared" ca="1" si="6"/>
        <v>No</v>
      </c>
      <c r="N28" s="3" t="str">
        <f t="shared" ca="1" si="6"/>
        <v>No</v>
      </c>
      <c r="Q28" s="3">
        <f t="shared" ca="1" si="3"/>
        <v>10</v>
      </c>
      <c r="R28" s="3">
        <f t="shared" ca="1" si="4"/>
        <v>10</v>
      </c>
      <c r="S28" s="3" t="str">
        <f t="shared" ca="1" si="7"/>
        <v>Yes</v>
      </c>
      <c r="T28" s="3" t="str">
        <f t="shared" ca="1" si="7"/>
        <v>No</v>
      </c>
      <c r="U28" s="3" t="str">
        <f t="shared" ca="1" si="7"/>
        <v>No</v>
      </c>
      <c r="V28" s="3" t="str">
        <f t="shared" ca="1" si="7"/>
        <v>No</v>
      </c>
      <c r="W28" s="3" t="str">
        <f t="shared" ca="1" si="7"/>
        <v>No</v>
      </c>
      <c r="X28" s="3" t="str">
        <f t="shared" ca="1" si="7"/>
        <v>No</v>
      </c>
      <c r="Y28" s="3" t="str">
        <f t="shared" ca="1" si="7"/>
        <v>No</v>
      </c>
      <c r="Z28" s="68" t="str">
        <f t="shared" ca="1" si="7"/>
        <v>No</v>
      </c>
    </row>
    <row r="29" spans="4:26" x14ac:dyDescent="0.25">
      <c r="D29" s="3">
        <v>0</v>
      </c>
      <c r="E29" s="3">
        <f t="shared" ca="1" si="0"/>
        <v>8</v>
      </c>
      <c r="F29" s="3">
        <f t="shared" ca="1" si="1"/>
        <v>8</v>
      </c>
      <c r="G29" s="3" t="str">
        <f t="shared" ca="1" si="6"/>
        <v>No</v>
      </c>
      <c r="H29" s="3" t="str">
        <f t="shared" ca="1" si="6"/>
        <v>No</v>
      </c>
      <c r="I29" s="3" t="str">
        <f t="shared" ca="1" si="6"/>
        <v>No</v>
      </c>
      <c r="J29" s="3" t="str">
        <f t="shared" ca="1" si="6"/>
        <v>No</v>
      </c>
      <c r="K29" s="3" t="str">
        <f t="shared" ca="1" si="6"/>
        <v>No</v>
      </c>
      <c r="L29" s="3" t="str">
        <f t="shared" ca="1" si="6"/>
        <v>No</v>
      </c>
      <c r="M29" s="3" t="str">
        <f t="shared" ca="1" si="6"/>
        <v>No</v>
      </c>
      <c r="N29" s="3" t="str">
        <f t="shared" ca="1" si="6"/>
        <v>No</v>
      </c>
      <c r="Q29" s="3">
        <f t="shared" ca="1" si="3"/>
        <v>12</v>
      </c>
      <c r="R29" s="3">
        <f t="shared" ca="1" si="4"/>
        <v>12</v>
      </c>
      <c r="S29" s="3" t="str">
        <f t="shared" ca="1" si="7"/>
        <v>Yes</v>
      </c>
      <c r="T29" s="3" t="str">
        <f t="shared" ca="1" si="7"/>
        <v>Yes</v>
      </c>
      <c r="U29" s="3" t="str">
        <f t="shared" ca="1" si="7"/>
        <v>Yes</v>
      </c>
      <c r="V29" s="3" t="str">
        <f t="shared" ca="1" si="7"/>
        <v>No</v>
      </c>
      <c r="W29" s="3" t="str">
        <f t="shared" ca="1" si="7"/>
        <v>No</v>
      </c>
      <c r="X29" s="3" t="str">
        <f t="shared" ca="1" si="7"/>
        <v>No</v>
      </c>
      <c r="Y29" s="3" t="str">
        <f t="shared" ca="1" si="7"/>
        <v>No</v>
      </c>
      <c r="Z29" s="68" t="str">
        <f t="shared" ca="1" si="7"/>
        <v>No</v>
      </c>
    </row>
    <row r="30" spans="4:26" x14ac:dyDescent="0.25">
      <c r="D30" s="3">
        <v>0</v>
      </c>
      <c r="E30" s="3">
        <f t="shared" ca="1" si="0"/>
        <v>1</v>
      </c>
      <c r="F30" s="3">
        <f t="shared" ca="1" si="1"/>
        <v>1</v>
      </c>
      <c r="G30" s="3" t="str">
        <f t="shared" ca="1" si="6"/>
        <v>No</v>
      </c>
      <c r="H30" s="3" t="str">
        <f t="shared" ca="1" si="6"/>
        <v>No</v>
      </c>
      <c r="I30" s="3" t="str">
        <f t="shared" ca="1" si="6"/>
        <v>No</v>
      </c>
      <c r="J30" s="3" t="str">
        <f t="shared" ca="1" si="6"/>
        <v>No</v>
      </c>
      <c r="K30" s="3" t="str">
        <f t="shared" ca="1" si="6"/>
        <v>No</v>
      </c>
      <c r="L30" s="3" t="str">
        <f t="shared" ca="1" si="6"/>
        <v>No</v>
      </c>
      <c r="M30" s="3" t="str">
        <f t="shared" ca="1" si="6"/>
        <v>No</v>
      </c>
      <c r="N30" s="3" t="str">
        <f t="shared" ca="1" si="6"/>
        <v>No</v>
      </c>
      <c r="Q30" s="3">
        <f t="shared" ca="1" si="3"/>
        <v>16</v>
      </c>
      <c r="R30" s="3">
        <f t="shared" ca="1" si="4"/>
        <v>16</v>
      </c>
      <c r="S30" s="3" t="str">
        <f t="shared" ca="1" si="7"/>
        <v>Yes</v>
      </c>
      <c r="T30" s="3" t="str">
        <f t="shared" ca="1" si="7"/>
        <v>Yes</v>
      </c>
      <c r="U30" s="3" t="str">
        <f t="shared" ca="1" si="7"/>
        <v>Yes</v>
      </c>
      <c r="V30" s="3" t="str">
        <f t="shared" ca="1" si="7"/>
        <v>Yes</v>
      </c>
      <c r="W30" s="3" t="str">
        <f t="shared" ca="1" si="7"/>
        <v>Yes</v>
      </c>
      <c r="X30" s="3" t="str">
        <f t="shared" ca="1" si="7"/>
        <v>No</v>
      </c>
      <c r="Y30" s="3" t="str">
        <f t="shared" ca="1" si="7"/>
        <v>No</v>
      </c>
      <c r="Z30" s="68" t="str">
        <f t="shared" ca="1" si="7"/>
        <v>No</v>
      </c>
    </row>
    <row r="31" spans="4:26" x14ac:dyDescent="0.25">
      <c r="D31" s="3">
        <v>0</v>
      </c>
      <c r="E31" s="3">
        <f t="shared" ca="1" si="0"/>
        <v>6</v>
      </c>
      <c r="F31" s="3">
        <f t="shared" ca="1" si="1"/>
        <v>6</v>
      </c>
      <c r="G31" s="3" t="str">
        <f t="shared" ca="1" si="6"/>
        <v>No</v>
      </c>
      <c r="H31" s="3" t="str">
        <f t="shared" ca="1" si="6"/>
        <v>No</v>
      </c>
      <c r="I31" s="3" t="str">
        <f t="shared" ca="1" si="6"/>
        <v>No</v>
      </c>
      <c r="J31" s="3" t="str">
        <f t="shared" ca="1" si="6"/>
        <v>No</v>
      </c>
      <c r="K31" s="3" t="str">
        <f t="shared" ca="1" si="6"/>
        <v>No</v>
      </c>
      <c r="L31" s="3" t="str">
        <f t="shared" ca="1" si="6"/>
        <v>No</v>
      </c>
      <c r="M31" s="3" t="str">
        <f t="shared" ca="1" si="6"/>
        <v>No</v>
      </c>
      <c r="N31" s="3" t="str">
        <f t="shared" ca="1" si="6"/>
        <v>No</v>
      </c>
      <c r="Q31" s="3">
        <f t="shared" ca="1" si="3"/>
        <v>20</v>
      </c>
      <c r="R31" s="3">
        <f t="shared" ca="1" si="4"/>
        <v>20</v>
      </c>
      <c r="S31" s="3" t="str">
        <f t="shared" ca="1" si="7"/>
        <v>Yes</v>
      </c>
      <c r="T31" s="3" t="str">
        <f t="shared" ca="1" si="7"/>
        <v>Yes</v>
      </c>
      <c r="U31" s="3" t="str">
        <f t="shared" ca="1" si="7"/>
        <v>Yes</v>
      </c>
      <c r="V31" s="3" t="str">
        <f t="shared" ca="1" si="7"/>
        <v>Yes</v>
      </c>
      <c r="W31" s="3" t="str">
        <f t="shared" ca="1" si="7"/>
        <v>Yes</v>
      </c>
      <c r="X31" s="3" t="str">
        <f t="shared" ca="1" si="7"/>
        <v>Yes</v>
      </c>
      <c r="Y31" s="3" t="str">
        <f t="shared" ca="1" si="7"/>
        <v>No</v>
      </c>
      <c r="Z31" s="68" t="str">
        <f t="shared" ca="1" si="7"/>
        <v>No</v>
      </c>
    </row>
  </sheetData>
  <sortState ref="A3:B20">
    <sortCondition ref="A3:A20"/>
  </sortState>
  <conditionalFormatting sqref="A1:G2 O1:S1 AB1:XFD2 A3:XFD1048576 O2:R2">
    <cfRule type="cellIs" dxfId="130" priority="977" operator="equal">
      <formula>"No"</formula>
    </cfRule>
    <cfRule type="cellIs" dxfId="129" priority="978" operator="equal">
      <formula>"Yes"</formula>
    </cfRule>
  </conditionalFormatting>
  <conditionalFormatting sqref="Q1:Q1048576 E1:E1048576">
    <cfRule type="cellIs" dxfId="128" priority="973" operator="equal">
      <formula>1</formula>
    </cfRule>
    <cfRule type="cellIs" dxfId="127" priority="976" operator="equal">
      <formula>20</formula>
    </cfRule>
  </conditionalFormatting>
  <conditionalFormatting sqref="T1">
    <cfRule type="cellIs" dxfId="126" priority="817" operator="equal">
      <formula>"No"</formula>
    </cfRule>
    <cfRule type="cellIs" dxfId="125" priority="818" operator="equal">
      <formula>"Yes"</formula>
    </cfRule>
  </conditionalFormatting>
  <conditionalFormatting sqref="U1">
    <cfRule type="cellIs" dxfId="124" priority="639" operator="equal">
      <formula>"No"</formula>
    </cfRule>
    <cfRule type="cellIs" dxfId="123" priority="640" operator="equal">
      <formula>"Yes"</formula>
    </cfRule>
  </conditionalFormatting>
  <conditionalFormatting sqref="U1">
    <cfRule type="cellIs" dxfId="122" priority="619" operator="equal">
      <formula>"No"</formula>
    </cfRule>
    <cfRule type="cellIs" dxfId="121" priority="620" operator="equal">
      <formula>"Yes"</formula>
    </cfRule>
  </conditionalFormatting>
  <conditionalFormatting sqref="I1:I2">
    <cfRule type="cellIs" dxfId="120" priority="585" operator="equal">
      <formula>"No"</formula>
    </cfRule>
    <cfRule type="cellIs" dxfId="119" priority="586" operator="equal">
      <formula>"Yes"</formula>
    </cfRule>
  </conditionalFormatting>
  <conditionalFormatting sqref="L2">
    <cfRule type="cellIs" dxfId="118" priority="581" operator="equal">
      <formula>"No"</formula>
    </cfRule>
    <cfRule type="cellIs" dxfId="117" priority="582" operator="equal">
      <formula>"Yes"</formula>
    </cfRule>
  </conditionalFormatting>
  <conditionalFormatting sqref="N1">
    <cfRule type="cellIs" dxfId="116" priority="575" operator="equal">
      <formula>"No"</formula>
    </cfRule>
    <cfRule type="cellIs" dxfId="115" priority="576" operator="equal">
      <formula>"Yes"</formula>
    </cfRule>
  </conditionalFormatting>
  <conditionalFormatting sqref="I1">
    <cfRule type="cellIs" dxfId="114" priority="571" operator="equal">
      <formula>"No"</formula>
    </cfRule>
    <cfRule type="cellIs" dxfId="113" priority="572" operator="equal">
      <formula>"Yes"</formula>
    </cfRule>
  </conditionalFormatting>
  <conditionalFormatting sqref="H2">
    <cfRule type="cellIs" dxfId="112" priority="599" operator="equal">
      <formula>"No"</formula>
    </cfRule>
    <cfRule type="cellIs" dxfId="111" priority="600" operator="equal">
      <formula>"Yes"</formula>
    </cfRule>
  </conditionalFormatting>
  <conditionalFormatting sqref="J1:J2">
    <cfRule type="cellIs" dxfId="110" priority="561" operator="equal">
      <formula>"No"</formula>
    </cfRule>
    <cfRule type="cellIs" dxfId="109" priority="562" operator="equal">
      <formula>"Yes"</formula>
    </cfRule>
  </conditionalFormatting>
  <conditionalFormatting sqref="N2">
    <cfRule type="cellIs" dxfId="108" priority="595" operator="equal">
      <formula>"No"</formula>
    </cfRule>
    <cfRule type="cellIs" dxfId="107" priority="596" operator="equal">
      <formula>"Yes"</formula>
    </cfRule>
  </conditionalFormatting>
  <conditionalFormatting sqref="J2">
    <cfRule type="cellIs" dxfId="106" priority="593" operator="equal">
      <formula>"No"</formula>
    </cfRule>
    <cfRule type="cellIs" dxfId="105" priority="594" operator="equal">
      <formula>"Yes"</formula>
    </cfRule>
  </conditionalFormatting>
  <conditionalFormatting sqref="K2">
    <cfRule type="cellIs" dxfId="104" priority="589" operator="equal">
      <formula>"No"</formula>
    </cfRule>
    <cfRule type="cellIs" dxfId="103" priority="590" operator="equal">
      <formula>"Yes"</formula>
    </cfRule>
  </conditionalFormatting>
  <conditionalFormatting sqref="L1">
    <cfRule type="cellIs" dxfId="102" priority="579" operator="equal">
      <formula>"No"</formula>
    </cfRule>
    <cfRule type="cellIs" dxfId="101" priority="580" operator="equal">
      <formula>"Yes"</formula>
    </cfRule>
  </conditionalFormatting>
  <conditionalFormatting sqref="I2">
    <cfRule type="cellIs" dxfId="100" priority="573" operator="equal">
      <formula>"No"</formula>
    </cfRule>
    <cfRule type="cellIs" dxfId="99" priority="574" operator="equal">
      <formula>"Yes"</formula>
    </cfRule>
  </conditionalFormatting>
  <conditionalFormatting sqref="K2">
    <cfRule type="cellIs" dxfId="98" priority="569" operator="equal">
      <formula>"No"</formula>
    </cfRule>
    <cfRule type="cellIs" dxfId="97" priority="570" operator="equal">
      <formula>"Yes"</formula>
    </cfRule>
  </conditionalFormatting>
  <conditionalFormatting sqref="N2">
    <cfRule type="cellIs" dxfId="96" priority="601" operator="equal">
      <formula>"No"</formula>
    </cfRule>
    <cfRule type="cellIs" dxfId="95" priority="602" operator="equal">
      <formula>"Yes"</formula>
    </cfRule>
  </conditionalFormatting>
  <conditionalFormatting sqref="H1">
    <cfRule type="cellIs" dxfId="94" priority="597" operator="equal">
      <formula>"No"</formula>
    </cfRule>
    <cfRule type="cellIs" dxfId="93" priority="598" operator="equal">
      <formula>"Yes"</formula>
    </cfRule>
  </conditionalFormatting>
  <conditionalFormatting sqref="J1">
    <cfRule type="cellIs" dxfId="92" priority="591" operator="equal">
      <formula>"No"</formula>
    </cfRule>
    <cfRule type="cellIs" dxfId="91" priority="592" operator="equal">
      <formula>"Yes"</formula>
    </cfRule>
  </conditionalFormatting>
  <conditionalFormatting sqref="L1:L2">
    <cfRule type="cellIs" dxfId="90" priority="583" operator="equal">
      <formula>"No"</formula>
    </cfRule>
    <cfRule type="cellIs" dxfId="89" priority="584" operator="equal">
      <formula>"Yes"</formula>
    </cfRule>
  </conditionalFormatting>
  <conditionalFormatting sqref="N1">
    <cfRule type="cellIs" dxfId="88" priority="577" operator="equal">
      <formula>"No"</formula>
    </cfRule>
    <cfRule type="cellIs" dxfId="87" priority="578" operator="equal">
      <formula>"Yes"</formula>
    </cfRule>
  </conditionalFormatting>
  <conditionalFormatting sqref="L2">
    <cfRule type="cellIs" dxfId="86" priority="565" operator="equal">
      <formula>"No"</formula>
    </cfRule>
    <cfRule type="cellIs" dxfId="85" priority="566" operator="equal">
      <formula>"Yes"</formula>
    </cfRule>
  </conditionalFormatting>
  <conditionalFormatting sqref="L1">
    <cfRule type="cellIs" dxfId="84" priority="563" operator="equal">
      <formula>"No"</formula>
    </cfRule>
    <cfRule type="cellIs" dxfId="83" priority="564" operator="equal">
      <formula>"Yes"</formula>
    </cfRule>
  </conditionalFormatting>
  <conditionalFormatting sqref="N2">
    <cfRule type="cellIs" dxfId="82" priority="557" operator="equal">
      <formula>"No"</formula>
    </cfRule>
    <cfRule type="cellIs" dxfId="81" priority="558" operator="equal">
      <formula>"Yes"</formula>
    </cfRule>
  </conditionalFormatting>
  <conditionalFormatting sqref="N1:N2">
    <cfRule type="cellIs" dxfId="80" priority="559" operator="equal">
      <formula>"No"</formula>
    </cfRule>
    <cfRule type="cellIs" dxfId="79" priority="560" operator="equal">
      <formula>"Yes"</formula>
    </cfRule>
  </conditionalFormatting>
  <conditionalFormatting sqref="N1">
    <cfRule type="cellIs" dxfId="78" priority="555" operator="equal">
      <formula>"No"</formula>
    </cfRule>
    <cfRule type="cellIs" dxfId="77" priority="556" operator="equal">
      <formula>"Yes"</formula>
    </cfRule>
  </conditionalFormatting>
  <conditionalFormatting sqref="M2">
    <cfRule type="cellIs" dxfId="76" priority="549" operator="equal">
      <formula>"No"</formula>
    </cfRule>
    <cfRule type="cellIs" dxfId="75" priority="550" operator="equal">
      <formula>"Yes"</formula>
    </cfRule>
  </conditionalFormatting>
  <conditionalFormatting sqref="M2">
    <cfRule type="cellIs" dxfId="74" priority="547" operator="equal">
      <formula>"No"</formula>
    </cfRule>
    <cfRule type="cellIs" dxfId="73" priority="548" operator="equal">
      <formula>"Yes"</formula>
    </cfRule>
  </conditionalFormatting>
  <conditionalFormatting sqref="M2">
    <cfRule type="cellIs" dxfId="72" priority="543" operator="equal">
      <formula>"No"</formula>
    </cfRule>
    <cfRule type="cellIs" dxfId="71" priority="544" operator="equal">
      <formula>"Yes"</formula>
    </cfRule>
  </conditionalFormatting>
  <conditionalFormatting sqref="Z1">
    <cfRule type="cellIs" dxfId="70" priority="415" operator="equal">
      <formula>"No"</formula>
    </cfRule>
    <cfRule type="cellIs" dxfId="69" priority="416" operator="equal">
      <formula>"Yes"</formula>
    </cfRule>
  </conditionalFormatting>
  <conditionalFormatting sqref="Z1">
    <cfRule type="cellIs" dxfId="68" priority="417" operator="equal">
      <formula>"No"</formula>
    </cfRule>
    <cfRule type="cellIs" dxfId="67" priority="418" operator="equal">
      <formula>"Yes"</formula>
    </cfRule>
  </conditionalFormatting>
  <conditionalFormatting sqref="Z1">
    <cfRule type="cellIs" dxfId="66" priority="413" operator="equal">
      <formula>"No"</formula>
    </cfRule>
    <cfRule type="cellIs" dxfId="65" priority="414" operator="equal">
      <formula>"Yes"</formula>
    </cfRule>
  </conditionalFormatting>
  <conditionalFormatting sqref="Z1">
    <cfRule type="cellIs" dxfId="64" priority="411" operator="equal">
      <formula>"No"</formula>
    </cfRule>
    <cfRule type="cellIs" dxfId="63" priority="412" operator="equal">
      <formula>"Yes"</formula>
    </cfRule>
  </conditionalFormatting>
  <conditionalFormatting sqref="K1">
    <cfRule type="cellIs" dxfId="62" priority="377" operator="equal">
      <formula>"No"</formula>
    </cfRule>
    <cfRule type="cellIs" dxfId="61" priority="378" operator="equal">
      <formula>"Yes"</formula>
    </cfRule>
  </conditionalFormatting>
  <conditionalFormatting sqref="K1">
    <cfRule type="cellIs" dxfId="60" priority="375" operator="equal">
      <formula>"No"</formula>
    </cfRule>
    <cfRule type="cellIs" dxfId="59" priority="376" operator="equal">
      <formula>"Yes"</formula>
    </cfRule>
  </conditionalFormatting>
  <conditionalFormatting sqref="X1">
    <cfRule type="cellIs" dxfId="58" priority="109" operator="equal">
      <formula>"No"</formula>
    </cfRule>
    <cfRule type="cellIs" dxfId="57" priority="110" operator="equal">
      <formula>"Yes"</formula>
    </cfRule>
  </conditionalFormatting>
  <conditionalFormatting sqref="X1">
    <cfRule type="cellIs" dxfId="56" priority="113" operator="equal">
      <formula>"No"</formula>
    </cfRule>
    <cfRule type="cellIs" dxfId="55" priority="114" operator="equal">
      <formula>"Yes"</formula>
    </cfRule>
  </conditionalFormatting>
  <conditionalFormatting sqref="X1">
    <cfRule type="cellIs" dxfId="54" priority="105" operator="equal">
      <formula>"No"</formula>
    </cfRule>
    <cfRule type="cellIs" dxfId="53" priority="106" operator="equal">
      <formula>"Yes"</formula>
    </cfRule>
  </conditionalFormatting>
  <conditionalFormatting sqref="M1">
    <cfRule type="cellIs" dxfId="52" priority="61" operator="equal">
      <formula>"No"</formula>
    </cfRule>
    <cfRule type="cellIs" dxfId="51" priority="62" operator="equal">
      <formula>"Yes"</formula>
    </cfRule>
  </conditionalFormatting>
  <conditionalFormatting sqref="M1">
    <cfRule type="cellIs" dxfId="50" priority="59" operator="equal">
      <formula>"No"</formula>
    </cfRule>
    <cfRule type="cellIs" dxfId="49" priority="60" operator="equal">
      <formula>"Yes"</formula>
    </cfRule>
  </conditionalFormatting>
  <conditionalFormatting sqref="M1">
    <cfRule type="cellIs" dxfId="48" priority="57" operator="equal">
      <formula>"No"</formula>
    </cfRule>
    <cfRule type="cellIs" dxfId="47" priority="58" operator="equal">
      <formula>"Yes"</formula>
    </cfRule>
  </conditionalFormatting>
  <conditionalFormatting sqref="Y1">
    <cfRule type="cellIs" dxfId="46" priority="45" operator="equal">
      <formula>"No"</formula>
    </cfRule>
    <cfRule type="cellIs" dxfId="45" priority="46" operator="equal">
      <formula>"Yes"</formula>
    </cfRule>
  </conditionalFormatting>
  <conditionalFormatting sqref="Y1">
    <cfRule type="cellIs" dxfId="44" priority="43" operator="equal">
      <formula>"No"</formula>
    </cfRule>
    <cfRule type="cellIs" dxfId="43" priority="44" operator="equal">
      <formula>"Yes"</formula>
    </cfRule>
  </conditionalFormatting>
  <conditionalFormatting sqref="Y1">
    <cfRule type="cellIs" dxfId="42" priority="41" operator="equal">
      <formula>"No"</formula>
    </cfRule>
    <cfRule type="cellIs" dxfId="41" priority="42" operator="equal">
      <formula>"Yes"</formula>
    </cfRule>
  </conditionalFormatting>
  <conditionalFormatting sqref="V1">
    <cfRule type="cellIs" dxfId="40" priority="37" operator="equal">
      <formula>"No"</formula>
    </cfRule>
    <cfRule type="cellIs" dxfId="39" priority="38" operator="equal">
      <formula>"Yes"</formula>
    </cfRule>
  </conditionalFormatting>
  <conditionalFormatting sqref="V1">
    <cfRule type="cellIs" dxfId="38" priority="39" operator="equal">
      <formula>"No"</formula>
    </cfRule>
    <cfRule type="cellIs" dxfId="37" priority="40" operator="equal">
      <formula>"Yes"</formula>
    </cfRule>
  </conditionalFormatting>
  <conditionalFormatting sqref="S2">
    <cfRule type="cellIs" dxfId="36" priority="35" operator="equal">
      <formula>"No"</formula>
    </cfRule>
    <cfRule type="cellIs" dxfId="35" priority="36" operator="equal">
      <formula>"Yes"</formula>
    </cfRule>
  </conditionalFormatting>
  <conditionalFormatting sqref="T2">
    <cfRule type="cellIs" dxfId="34" priority="31" operator="equal">
      <formula>"No"</formula>
    </cfRule>
    <cfRule type="cellIs" dxfId="33" priority="32" operator="equal">
      <formula>"Yes"</formula>
    </cfRule>
  </conditionalFormatting>
  <conditionalFormatting sqref="V2">
    <cfRule type="cellIs" dxfId="32" priority="11" operator="equal">
      <formula>"No"</formula>
    </cfRule>
    <cfRule type="cellIs" dxfId="31" priority="12" operator="equal">
      <formula>"Yes"</formula>
    </cfRule>
  </conditionalFormatting>
  <conditionalFormatting sqref="Z2">
    <cfRule type="cellIs" dxfId="30" priority="29" operator="equal">
      <formula>"No"</formula>
    </cfRule>
    <cfRule type="cellIs" dxfId="29" priority="30" operator="equal">
      <formula>"Yes"</formula>
    </cfRule>
  </conditionalFormatting>
  <conditionalFormatting sqref="V2">
    <cfRule type="cellIs" dxfId="28" priority="27" operator="equal">
      <formula>"No"</formula>
    </cfRule>
    <cfRule type="cellIs" dxfId="27" priority="28" operator="equal">
      <formula>"Yes"</formula>
    </cfRule>
  </conditionalFormatting>
  <conditionalFormatting sqref="W2">
    <cfRule type="cellIs" dxfId="26" priority="25" operator="equal">
      <formula>"No"</formula>
    </cfRule>
    <cfRule type="cellIs" dxfId="25" priority="26" operator="equal">
      <formula>"Yes"</formula>
    </cfRule>
  </conditionalFormatting>
  <conditionalFormatting sqref="X2">
    <cfRule type="cellIs" dxfId="24" priority="19" operator="equal">
      <formula>"No"</formula>
    </cfRule>
    <cfRule type="cellIs" dxfId="23" priority="20" operator="equal">
      <formula>"Yes"</formula>
    </cfRule>
  </conditionalFormatting>
  <conditionalFormatting sqref="Z2">
    <cfRule type="cellIs" dxfId="22" priority="33" operator="equal">
      <formula>"No"</formula>
    </cfRule>
    <cfRule type="cellIs" dxfId="21" priority="34" operator="equal">
      <formula>"Yes"</formula>
    </cfRule>
  </conditionalFormatting>
  <conditionalFormatting sqref="U2">
    <cfRule type="cellIs" dxfId="20" priority="23" operator="equal">
      <formula>"No"</formula>
    </cfRule>
    <cfRule type="cellIs" dxfId="19" priority="24" operator="equal">
      <formula>"Yes"</formula>
    </cfRule>
  </conditionalFormatting>
  <conditionalFormatting sqref="X2">
    <cfRule type="cellIs" dxfId="18" priority="21" operator="equal">
      <formula>"No"</formula>
    </cfRule>
    <cfRule type="cellIs" dxfId="17" priority="22" operator="equal">
      <formula>"Yes"</formula>
    </cfRule>
  </conditionalFormatting>
  <conditionalFormatting sqref="U2">
    <cfRule type="cellIs" dxfId="16" priority="17" operator="equal">
      <formula>"No"</formula>
    </cfRule>
    <cfRule type="cellIs" dxfId="15" priority="18" operator="equal">
      <formula>"Yes"</formula>
    </cfRule>
  </conditionalFormatting>
  <conditionalFormatting sqref="W2">
    <cfRule type="cellIs" dxfId="14" priority="15" operator="equal">
      <formula>"No"</formula>
    </cfRule>
    <cfRule type="cellIs" dxfId="13" priority="16" operator="equal">
      <formula>"Yes"</formula>
    </cfRule>
  </conditionalFormatting>
  <conditionalFormatting sqref="X2">
    <cfRule type="cellIs" dxfId="12" priority="13" operator="equal">
      <formula>"No"</formula>
    </cfRule>
    <cfRule type="cellIs" dxfId="11" priority="14" operator="equal">
      <formula>"Yes"</formula>
    </cfRule>
  </conditionalFormatting>
  <conditionalFormatting sqref="Z2">
    <cfRule type="cellIs" dxfId="10" priority="7" operator="equal">
      <formula>"No"</formula>
    </cfRule>
    <cfRule type="cellIs" dxfId="9" priority="8" operator="equal">
      <formula>"Yes"</formula>
    </cfRule>
  </conditionalFormatting>
  <conditionalFormatting sqref="Z2">
    <cfRule type="cellIs" dxfId="8" priority="9" operator="equal">
      <formula>"No"</formula>
    </cfRule>
    <cfRule type="cellIs" dxfId="7" priority="10" operator="equal">
      <formula>"Yes"</formula>
    </cfRule>
  </conditionalFormatting>
  <conditionalFormatting sqref="Y2">
    <cfRule type="cellIs" dxfId="6" priority="5" operator="equal">
      <formula>"No"</formula>
    </cfRule>
    <cfRule type="cellIs" dxfId="5" priority="6" operator="equal">
      <formula>"Yes"</formula>
    </cfRule>
  </conditionalFormatting>
  <conditionalFormatting sqref="Y2">
    <cfRule type="cellIs" dxfId="4" priority="3" operator="equal">
      <formula>"No"</formula>
    </cfRule>
    <cfRule type="cellIs" dxfId="3" priority="4" operator="equal">
      <formula>"Yes"</formula>
    </cfRule>
  </conditionalFormatting>
  <conditionalFormatting sqref="Y2">
    <cfRule type="cellIs" dxfId="2" priority="1" operator="equal">
      <formula>"No"</formula>
    </cfRule>
    <cfRule type="cellIs" dxfId="1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18.625" style="3" bestFit="1" customWidth="1"/>
    <col min="2" max="2" width="9.375" style="3" bestFit="1" customWidth="1"/>
    <col min="3" max="3" width="3.875" style="3" bestFit="1" customWidth="1"/>
    <col min="4" max="4" width="4.375" style="1" bestFit="1" customWidth="1"/>
    <col min="5" max="18" width="7.75" style="3" customWidth="1"/>
    <col min="19" max="19" width="7.375" style="3" bestFit="1" customWidth="1"/>
    <col min="20" max="16384" width="9" style="3"/>
  </cols>
  <sheetData>
    <row r="1" spans="1:19" s="1" customFormat="1" ht="16.5" thickBot="1" x14ac:dyDescent="0.3">
      <c r="B1" s="4" t="s">
        <v>38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9" s="53" customFormat="1" ht="32.25" thickBot="1" x14ac:dyDescent="0.3">
      <c r="A2" s="47" t="s">
        <v>9</v>
      </c>
      <c r="B2" s="48" t="s">
        <v>39</v>
      </c>
      <c r="C2" s="48" t="s">
        <v>40</v>
      </c>
      <c r="D2" s="49" t="s">
        <v>41</v>
      </c>
      <c r="E2" s="50" t="s">
        <v>42</v>
      </c>
      <c r="F2" s="50" t="s">
        <v>43</v>
      </c>
      <c r="G2" s="50" t="s">
        <v>44</v>
      </c>
      <c r="H2" s="50" t="s">
        <v>45</v>
      </c>
      <c r="I2" s="50" t="s">
        <v>46</v>
      </c>
      <c r="J2" s="50" t="s">
        <v>47</v>
      </c>
      <c r="K2" s="50" t="s">
        <v>48</v>
      </c>
      <c r="L2" s="50" t="s">
        <v>49</v>
      </c>
      <c r="M2" s="50" t="s">
        <v>50</v>
      </c>
      <c r="N2" s="50" t="s">
        <v>51</v>
      </c>
      <c r="O2" s="50" t="s">
        <v>52</v>
      </c>
      <c r="P2" s="50" t="s">
        <v>53</v>
      </c>
      <c r="Q2" s="50" t="s">
        <v>54</v>
      </c>
      <c r="R2" s="51" t="s">
        <v>0</v>
      </c>
      <c r="S2" s="52" t="s">
        <v>55</v>
      </c>
    </row>
    <row r="3" spans="1:19" x14ac:dyDescent="0.25">
      <c r="A3" s="59"/>
      <c r="B3" s="54" t="s">
        <v>56</v>
      </c>
      <c r="C3" s="54">
        <v>0</v>
      </c>
      <c r="D3" s="55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7"/>
      <c r="S3" s="71">
        <f t="shared" ref="S3:S11" si="0">D3-(SUM(E3:Q3))+R3</f>
        <v>0</v>
      </c>
    </row>
    <row r="4" spans="1:19" x14ac:dyDescent="0.25">
      <c r="A4" s="59"/>
      <c r="B4" s="54" t="s">
        <v>56</v>
      </c>
      <c r="C4" s="54">
        <v>0</v>
      </c>
      <c r="D4" s="55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7"/>
      <c r="S4" s="58">
        <f t="shared" si="0"/>
        <v>0</v>
      </c>
    </row>
    <row r="5" spans="1:19" x14ac:dyDescent="0.25">
      <c r="A5" s="59"/>
      <c r="B5" s="54" t="s">
        <v>56</v>
      </c>
      <c r="C5" s="54">
        <v>0</v>
      </c>
      <c r="D5" s="55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7"/>
      <c r="S5" s="58">
        <f t="shared" si="0"/>
        <v>0</v>
      </c>
    </row>
    <row r="6" spans="1:19" x14ac:dyDescent="0.25">
      <c r="A6" s="59"/>
      <c r="B6" s="54" t="s">
        <v>56</v>
      </c>
      <c r="C6" s="54">
        <v>0</v>
      </c>
      <c r="D6" s="55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7"/>
      <c r="S6" s="58">
        <f t="shared" si="0"/>
        <v>0</v>
      </c>
    </row>
    <row r="7" spans="1:19" x14ac:dyDescent="0.25">
      <c r="A7" s="59"/>
      <c r="B7" s="54" t="s">
        <v>56</v>
      </c>
      <c r="C7" s="54">
        <v>0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7"/>
      <c r="S7" s="58">
        <f t="shared" si="0"/>
        <v>0</v>
      </c>
    </row>
    <row r="8" spans="1:19" x14ac:dyDescent="0.25">
      <c r="A8" s="59"/>
      <c r="B8" s="54" t="s">
        <v>56</v>
      </c>
      <c r="C8" s="54">
        <v>0</v>
      </c>
      <c r="D8" s="55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7"/>
      <c r="S8" s="58">
        <f t="shared" si="0"/>
        <v>0</v>
      </c>
    </row>
    <row r="9" spans="1:19" x14ac:dyDescent="0.25">
      <c r="A9" s="59"/>
      <c r="B9" s="54" t="s">
        <v>56</v>
      </c>
      <c r="C9" s="54">
        <v>0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7"/>
      <c r="S9" s="58">
        <f t="shared" si="0"/>
        <v>0</v>
      </c>
    </row>
    <row r="10" spans="1:19" x14ac:dyDescent="0.25">
      <c r="A10" s="59"/>
      <c r="B10" s="54" t="s">
        <v>56</v>
      </c>
      <c r="C10" s="54">
        <v>0</v>
      </c>
      <c r="D10" s="55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7"/>
      <c r="S10" s="58">
        <f t="shared" si="0"/>
        <v>0</v>
      </c>
    </row>
    <row r="11" spans="1:19" x14ac:dyDescent="0.25">
      <c r="A11" s="59"/>
      <c r="B11" s="54" t="s">
        <v>56</v>
      </c>
      <c r="C11" s="54">
        <v>0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7"/>
      <c r="S11" s="58">
        <f t="shared" si="0"/>
        <v>0</v>
      </c>
    </row>
    <row r="12" spans="1:19" x14ac:dyDescent="0.25">
      <c r="A12" s="60"/>
      <c r="B12" s="54" t="s">
        <v>56</v>
      </c>
      <c r="C12" s="54">
        <v>0</v>
      </c>
      <c r="D12" s="55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7"/>
      <c r="S12" s="58">
        <f t="shared" ref="S12:S14" si="1">D12-(SUM(E12:Q12))+R12</f>
        <v>0</v>
      </c>
    </row>
    <row r="13" spans="1:19" x14ac:dyDescent="0.25">
      <c r="A13" s="60"/>
      <c r="B13" s="54" t="s">
        <v>56</v>
      </c>
      <c r="C13" s="54">
        <v>0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7"/>
      <c r="S13" s="58">
        <f t="shared" si="1"/>
        <v>0</v>
      </c>
    </row>
    <row r="14" spans="1:19" x14ac:dyDescent="0.25">
      <c r="A14" s="60"/>
      <c r="B14" s="54" t="s">
        <v>56</v>
      </c>
      <c r="C14" s="54">
        <v>0</v>
      </c>
      <c r="D14" s="55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7"/>
      <c r="S14" s="58">
        <f t="shared" si="1"/>
        <v>0</v>
      </c>
    </row>
    <row r="15" spans="1:19" x14ac:dyDescent="0.25">
      <c r="A15" s="60"/>
      <c r="B15" s="54" t="s">
        <v>56</v>
      </c>
      <c r="C15" s="54">
        <v>0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7"/>
      <c r="S15" s="58">
        <f>D17-(SUM(E17:Q17))+R17</f>
        <v>0</v>
      </c>
    </row>
    <row r="16" spans="1:19" ht="16.5" thickBot="1" x14ac:dyDescent="0.3">
      <c r="A16" s="66"/>
      <c r="B16" s="61" t="s">
        <v>56</v>
      </c>
      <c r="C16" s="61">
        <v>0</v>
      </c>
      <c r="D16" s="62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4"/>
      <c r="S16" s="65">
        <f>D18-(SUM(E18:Q18))+R18</f>
        <v>0</v>
      </c>
    </row>
  </sheetData>
  <conditionalFormatting sqref="S2:S16">
    <cfRule type="cellIs" dxfId="0" priority="1" operator="lessThan">
      <formula>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workbookViewId="0"/>
  </sheetViews>
  <sheetFormatPr defaultRowHeight="15.75" x14ac:dyDescent="0.25"/>
  <cols>
    <col min="1" max="1" width="8.625" style="1" bestFit="1" customWidth="1"/>
    <col min="2" max="2" width="2.875" style="3" bestFit="1" customWidth="1"/>
    <col min="3" max="7" width="3.875" style="3" bestFit="1" customWidth="1"/>
    <col min="8" max="13" width="8.75" style="3" customWidth="1"/>
    <col min="14" max="16384" width="9" style="3"/>
  </cols>
  <sheetData>
    <row r="1" spans="1:15" s="1" customFormat="1" ht="17.25" thickTop="1" thickBot="1" x14ac:dyDescent="0.3">
      <c r="A1" s="15" t="s">
        <v>17</v>
      </c>
      <c r="B1" s="16" t="s">
        <v>18</v>
      </c>
      <c r="C1" s="16" t="s">
        <v>19</v>
      </c>
      <c r="D1" s="16" t="s">
        <v>20</v>
      </c>
      <c r="E1" s="16" t="s">
        <v>21</v>
      </c>
      <c r="F1" s="16" t="s">
        <v>22</v>
      </c>
      <c r="G1" s="17" t="s">
        <v>23</v>
      </c>
    </row>
    <row r="2" spans="1:15" x14ac:dyDescent="0.25">
      <c r="A2" s="12" t="s">
        <v>16</v>
      </c>
      <c r="B2" s="13">
        <f ca="1">RANDBETWEEN(1,3)</f>
        <v>2</v>
      </c>
      <c r="C2" s="13">
        <f ca="1">RANDBETWEEN(1,3)+RANDBETWEEN(1,3)</f>
        <v>5</v>
      </c>
      <c r="D2" s="13">
        <f ca="1">RANDBETWEEN(1,3)+RANDBETWEEN(1,3)+RANDBETWEEN(1,3)</f>
        <v>8</v>
      </c>
      <c r="E2" s="13">
        <f ca="1">RANDBETWEEN(1,3)+RANDBETWEEN(1,3)+RANDBETWEEN(1,3)+RANDBETWEEN(1,3)</f>
        <v>8</v>
      </c>
      <c r="F2" s="13">
        <f ca="1">RANDBETWEEN(1,3)+RANDBETWEEN(1,3)+RANDBETWEEN(1,3)+RANDBETWEEN(1,3)+RANDBETWEEN(1,3)</f>
        <v>9</v>
      </c>
      <c r="G2" s="14">
        <f ca="1">RANDBETWEEN(1,3)+RANDBETWEEN(1,3)+RANDBETWEEN(1,3)+RANDBETWEEN(1,3)+RANDBETWEEN(1,3)+RANDBETWEEN(1,3)</f>
        <v>7</v>
      </c>
      <c r="K2" s="1"/>
      <c r="L2" s="1"/>
      <c r="M2" s="1"/>
      <c r="N2" s="1"/>
      <c r="O2" s="1"/>
    </row>
    <row r="3" spans="1:15" x14ac:dyDescent="0.25">
      <c r="A3" s="6" t="s">
        <v>15</v>
      </c>
      <c r="B3" s="7">
        <f ca="1">RANDBETWEEN(1,4)</f>
        <v>3</v>
      </c>
      <c r="C3" s="7">
        <f ca="1">RANDBETWEEN(1,4)+RANDBETWEEN(1,4)</f>
        <v>6</v>
      </c>
      <c r="D3" s="7">
        <f ca="1">RANDBETWEEN(1,4)+RANDBETWEEN(1,4)+RANDBETWEEN(1,4)</f>
        <v>6</v>
      </c>
      <c r="E3" s="7">
        <f ca="1">RANDBETWEEN(1,4)+RANDBETWEEN(1,4)+RANDBETWEEN(1,4)+RANDBETWEEN(1,4)</f>
        <v>6</v>
      </c>
      <c r="F3" s="7">
        <f ca="1">RANDBETWEEN(1,4)+RANDBETWEEN(1,4)+RANDBETWEEN(1,4)+RANDBETWEEN(1,4)+RANDBETWEEN(1,4)</f>
        <v>10</v>
      </c>
      <c r="G3" s="8">
        <f ca="1">RANDBETWEEN(1,4)+RANDBETWEEN(1,4)+RANDBETWEEN(1,4)+RANDBETWEEN(1,4)+RANDBETWEEN(1,4)+RANDBETWEEN(1,4)</f>
        <v>12</v>
      </c>
      <c r="K3" s="1"/>
      <c r="L3" s="1"/>
      <c r="M3" s="1"/>
      <c r="N3" s="1"/>
      <c r="O3" s="1"/>
    </row>
    <row r="4" spans="1:15" x14ac:dyDescent="0.25">
      <c r="A4" s="6" t="s">
        <v>14</v>
      </c>
      <c r="B4" s="7">
        <f ca="1">RANDBETWEEN(1,6)</f>
        <v>3</v>
      </c>
      <c r="C4" s="7">
        <f ca="1">RANDBETWEEN(1,6)+RANDBETWEEN(1,6)</f>
        <v>6</v>
      </c>
      <c r="D4" s="7">
        <f ca="1">RANDBETWEEN(1,6)+RANDBETWEEN(1,6)+RANDBETWEEN(1,6)</f>
        <v>12</v>
      </c>
      <c r="E4" s="7">
        <f ca="1">RANDBETWEEN(1,6)+RANDBETWEEN(1,6)+RANDBETWEEN(1,6)+RANDBETWEEN(1,6)</f>
        <v>16</v>
      </c>
      <c r="F4" s="7">
        <f ca="1">RANDBETWEEN(1,6)+RANDBETWEEN(1,6)+RANDBETWEEN(1,6)+RANDBETWEEN(1,6)+RANDBETWEEN(1,6)</f>
        <v>15</v>
      </c>
      <c r="G4" s="8">
        <f ca="1">RANDBETWEEN(1,6)+RANDBETWEEN(1,6)+RANDBETWEEN(1,6)+RANDBETWEEN(1,6)+RANDBETWEEN(1,6)+RANDBETWEEN(1,6)</f>
        <v>27</v>
      </c>
      <c r="K4" s="1"/>
      <c r="L4" s="1"/>
      <c r="M4" s="1"/>
      <c r="N4" s="1"/>
      <c r="O4" s="1"/>
    </row>
    <row r="5" spans="1:15" x14ac:dyDescent="0.25">
      <c r="A5" s="6" t="s">
        <v>13</v>
      </c>
      <c r="B5" s="7">
        <f ca="1">RANDBETWEEN(1,8)</f>
        <v>1</v>
      </c>
      <c r="C5" s="7">
        <f ca="1">RANDBETWEEN(1,8)+RANDBETWEEN(1,8)</f>
        <v>9</v>
      </c>
      <c r="D5" s="7">
        <f ca="1">RANDBETWEEN(1,8)+RANDBETWEEN(1,8)+RANDBETWEEN(1,8)</f>
        <v>14</v>
      </c>
      <c r="E5" s="7">
        <f ca="1">RANDBETWEEN(1,8)+RANDBETWEEN(1,8)+RANDBETWEEN(1,8)+RANDBETWEEN(1,8)</f>
        <v>25</v>
      </c>
      <c r="F5" s="7">
        <f ca="1">RANDBETWEEN(1,8)+RANDBETWEEN(1,8)+RANDBETWEEN(1,8)+RANDBETWEEN(1,8)+RANDBETWEEN(1,8)</f>
        <v>15</v>
      </c>
      <c r="G5" s="8">
        <f ca="1">RANDBETWEEN(1,8)+RANDBETWEEN(1,8)+RANDBETWEEN(1,8)+RANDBETWEEN(1,8)+RANDBETWEEN(1,8)+RANDBETWEEN(1,8)</f>
        <v>27</v>
      </c>
      <c r="K5" s="1"/>
      <c r="L5" s="1"/>
      <c r="M5" s="1"/>
      <c r="N5" s="1"/>
      <c r="O5" s="1"/>
    </row>
    <row r="6" spans="1:15" x14ac:dyDescent="0.25">
      <c r="A6" s="6" t="s">
        <v>12</v>
      </c>
      <c r="B6" s="7">
        <f ca="1">RANDBETWEEN(1,10)</f>
        <v>9</v>
      </c>
      <c r="C6" s="7">
        <f ca="1">RANDBETWEEN(1,10)+RANDBETWEEN(1,10)</f>
        <v>5</v>
      </c>
      <c r="D6" s="7">
        <f ca="1">RANDBETWEEN(1,10)+RANDBETWEEN(1,10)+RANDBETWEEN(1,10)</f>
        <v>17</v>
      </c>
      <c r="E6" s="7">
        <f ca="1">RANDBETWEEN(1,10)+RANDBETWEEN(1,10)+RANDBETWEEN(1,10)+RANDBETWEEN(1,10)</f>
        <v>28</v>
      </c>
      <c r="F6" s="7">
        <f ca="1">RANDBETWEEN(1,10)+RANDBETWEEN(1,10)+RANDBETWEEN(1,10)+RANDBETWEEN(1,10)+RANDBETWEEN(1,10)</f>
        <v>28</v>
      </c>
      <c r="G6" s="8">
        <f ca="1">RANDBETWEEN(1,10)+RANDBETWEEN(1,10)+RANDBETWEEN(1,10)+RANDBETWEEN(1,10)+RANDBETWEEN(1,10)+RANDBETWEEN(1,10)</f>
        <v>35</v>
      </c>
      <c r="K6" s="1"/>
      <c r="L6" s="1"/>
      <c r="M6" s="1"/>
      <c r="N6" s="1"/>
      <c r="O6" s="1"/>
    </row>
    <row r="7" spans="1:15" x14ac:dyDescent="0.25">
      <c r="A7" s="6" t="s">
        <v>11</v>
      </c>
      <c r="B7" s="7">
        <f ca="1">RANDBETWEEN(1,12)</f>
        <v>10</v>
      </c>
      <c r="C7" s="7">
        <f ca="1">RANDBETWEEN(1,12)+RANDBETWEEN(1,12)</f>
        <v>5</v>
      </c>
      <c r="D7" s="7">
        <f ca="1">RANDBETWEEN(1,12)+RANDBETWEEN(1,12)+RANDBETWEEN(1,12)</f>
        <v>12</v>
      </c>
      <c r="E7" s="7">
        <f ca="1">RANDBETWEEN(1,12)+RANDBETWEEN(1,12)+RANDBETWEEN(1,12)+RANDBETWEEN(1,12)</f>
        <v>26</v>
      </c>
      <c r="F7" s="7">
        <f ca="1">RANDBETWEEN(1,12)+RANDBETWEEN(1,12)+RANDBETWEEN(1,12)+RANDBETWEEN(1,12)+RANDBETWEEN(1,12)</f>
        <v>26</v>
      </c>
      <c r="G7" s="8">
        <f ca="1">RANDBETWEEN(1,12)+RANDBETWEEN(1,12)+RANDBETWEEN(1,12)+RANDBETWEEN(1,12)+RANDBETWEEN(1,12)+RANDBETWEEN(1,12)</f>
        <v>47</v>
      </c>
      <c r="K7" s="1"/>
      <c r="L7" s="1"/>
      <c r="M7" s="1"/>
      <c r="N7" s="1"/>
      <c r="O7" s="1"/>
    </row>
    <row r="8" spans="1:15" x14ac:dyDescent="0.25">
      <c r="A8" s="6" t="s">
        <v>10</v>
      </c>
      <c r="B8" s="7">
        <f ca="1">RANDBETWEEN(1,20)</f>
        <v>13</v>
      </c>
      <c r="C8" s="7">
        <f ca="1">RANDBETWEEN(1,20)+RANDBETWEEN(1,20)</f>
        <v>31</v>
      </c>
      <c r="D8" s="7">
        <f ca="1">RANDBETWEEN(1,20)+RANDBETWEEN(1,20)+RANDBETWEEN(1,20)</f>
        <v>12</v>
      </c>
      <c r="E8" s="7">
        <f ca="1">RANDBETWEEN(1,20)+RANDBETWEEN(1,20)+RANDBETWEEN(1,20)+RANDBETWEEN(1,20)</f>
        <v>50</v>
      </c>
      <c r="F8" s="7">
        <f ca="1">RANDBETWEEN(1,20)+RANDBETWEEN(1,20)+RANDBETWEEN(1,20)+RANDBETWEEN(1,20)+RANDBETWEEN(1,20)</f>
        <v>37</v>
      </c>
      <c r="G8" s="8">
        <f ca="1">RANDBETWEEN(1,20)+RANDBETWEEN(1,20)+RANDBETWEEN(1,20)+RANDBETWEEN(1,20)+RANDBETWEEN(1,20)+RANDBETWEEN(1,20)</f>
        <v>63</v>
      </c>
      <c r="K8" s="1"/>
      <c r="L8" s="1"/>
      <c r="M8" s="1"/>
      <c r="N8" s="1"/>
      <c r="O8" s="1"/>
    </row>
    <row r="9" spans="1:15" ht="16.5" thickBot="1" x14ac:dyDescent="0.3">
      <c r="A9" s="9" t="s">
        <v>27</v>
      </c>
      <c r="B9" s="10">
        <f ca="1">RANDBETWEEN(1,100)</f>
        <v>92</v>
      </c>
      <c r="C9" s="10">
        <f ca="1">RANDBETWEEN(1,100)+RANDBETWEEN(1,100)</f>
        <v>27</v>
      </c>
      <c r="D9" s="10">
        <f ca="1">RANDBETWEEN(1,100)+RANDBETWEEN(1,100)+RANDBETWEEN(1,100)</f>
        <v>122</v>
      </c>
      <c r="E9" s="10">
        <f ca="1">RANDBETWEEN(1,100)+RANDBETWEEN(1,100)+RANDBETWEEN(1,100)+RANDBETWEEN(1,100)</f>
        <v>298</v>
      </c>
      <c r="F9" s="10">
        <f ca="1">RANDBETWEEN(1,100)+RANDBETWEEN(1,100)+RANDBETWEEN(1,100)+RANDBETWEEN(1,100)+RANDBETWEEN(1,100)</f>
        <v>245</v>
      </c>
      <c r="G9" s="11">
        <f ca="1">RANDBETWEEN(1,100)+RANDBETWEEN(1,100)+RANDBETWEEN(1,100)+RANDBETWEEN(1,100)+RANDBETWEEN(1,100)+RANDBETWEEN(1,100)</f>
        <v>433</v>
      </c>
      <c r="K9" s="1"/>
      <c r="L9" s="1"/>
      <c r="M9" s="1"/>
      <c r="N9" s="1"/>
      <c r="O9" s="1"/>
    </row>
    <row r="10" spans="1:15" ht="16.5" thickTop="1" x14ac:dyDescent="0.25">
      <c r="B10" s="1"/>
      <c r="C10" s="1"/>
      <c r="D10" s="1"/>
      <c r="E10" s="1"/>
      <c r="F10" s="1"/>
    </row>
    <row r="11" spans="1:15" x14ac:dyDescent="0.25">
      <c r="B11" s="1"/>
      <c r="C11" s="1"/>
      <c r="D11" s="1"/>
      <c r="E11" s="1"/>
      <c r="F11" s="1"/>
    </row>
    <row r="12" spans="1:15" x14ac:dyDescent="0.25">
      <c r="B12" s="1"/>
      <c r="C12" s="1"/>
      <c r="D12" s="1"/>
      <c r="E12" s="1"/>
      <c r="F12" s="1"/>
    </row>
    <row r="13" spans="1:15" x14ac:dyDescent="0.25">
      <c r="B13" s="1"/>
      <c r="C13" s="1"/>
      <c r="D13" s="1"/>
      <c r="E13" s="1"/>
      <c r="F13" s="1"/>
    </row>
    <row r="14" spans="1:15" x14ac:dyDescent="0.25">
      <c r="B14" s="1"/>
      <c r="C14" s="1"/>
      <c r="D14" s="1"/>
      <c r="E14" s="1"/>
      <c r="F14" s="1"/>
    </row>
    <row r="15" spans="1:15" x14ac:dyDescent="0.25">
      <c r="B15" s="1"/>
      <c r="C15" s="1"/>
      <c r="D15" s="1"/>
      <c r="E15" s="1"/>
      <c r="F15" s="1"/>
    </row>
    <row r="16" spans="1:15" x14ac:dyDescent="0.25">
      <c r="B16" s="1"/>
      <c r="C16" s="1"/>
      <c r="D16" s="1"/>
      <c r="E16" s="1"/>
      <c r="F16" s="1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x14ac:dyDescent="0.25">
      <c r="B19" s="1"/>
      <c r="C19" s="1"/>
      <c r="D19" s="1"/>
      <c r="E19" s="1"/>
      <c r="F19" s="1"/>
    </row>
    <row r="20" spans="2:6" x14ac:dyDescent="0.25">
      <c r="B20" s="1"/>
      <c r="C20" s="1"/>
      <c r="D20" s="1"/>
      <c r="E20" s="1"/>
      <c r="F20" s="1"/>
    </row>
    <row r="21" spans="2:6" x14ac:dyDescent="0.25">
      <c r="B21" s="1"/>
      <c r="C21" s="1"/>
      <c r="D21" s="1"/>
      <c r="E21" s="1"/>
      <c r="F21" s="1"/>
    </row>
    <row r="22" spans="2:6" x14ac:dyDescent="0.25">
      <c r="B22" s="1"/>
      <c r="C22" s="1"/>
      <c r="D22" s="1"/>
      <c r="E22" s="1"/>
      <c r="F22" s="1"/>
    </row>
    <row r="23" spans="2:6" x14ac:dyDescent="0.25">
      <c r="B23" s="1"/>
      <c r="C23" s="1"/>
      <c r="D23" s="1"/>
      <c r="E23" s="1"/>
      <c r="F23" s="1"/>
    </row>
    <row r="24" spans="2:6" x14ac:dyDescent="0.25">
      <c r="B24" s="1"/>
      <c r="C24" s="1"/>
      <c r="D24" s="1"/>
      <c r="E24" s="1"/>
      <c r="F24" s="1"/>
    </row>
    <row r="25" spans="2:6" x14ac:dyDescent="0.25">
      <c r="B25" s="1"/>
      <c r="C25" s="1"/>
      <c r="D25" s="1"/>
      <c r="E25" s="1"/>
      <c r="F25" s="1"/>
    </row>
    <row r="26" spans="2:6" x14ac:dyDescent="0.25">
      <c r="B26" s="1"/>
      <c r="C26" s="1"/>
      <c r="D26" s="1"/>
      <c r="E26" s="1"/>
      <c r="F26" s="1"/>
    </row>
    <row r="27" spans="2:6" x14ac:dyDescent="0.25">
      <c r="B27" s="1"/>
      <c r="C27" s="1"/>
      <c r="D27" s="1"/>
      <c r="E27" s="1"/>
      <c r="F27" s="1"/>
    </row>
    <row r="28" spans="2:6" x14ac:dyDescent="0.25">
      <c r="B28" s="1"/>
      <c r="C28" s="1"/>
      <c r="D28" s="1"/>
      <c r="E28" s="1"/>
      <c r="F28" s="1"/>
    </row>
    <row r="29" spans="2:6" x14ac:dyDescent="0.25">
      <c r="B29" s="1"/>
      <c r="C29" s="1"/>
      <c r="D29" s="1"/>
      <c r="E29" s="1"/>
      <c r="F29" s="1"/>
    </row>
    <row r="30" spans="2:6" x14ac:dyDescent="0.25">
      <c r="B30" s="1"/>
      <c r="C30" s="1"/>
      <c r="D30" s="1"/>
      <c r="E30" s="1"/>
      <c r="F30" s="1"/>
    </row>
    <row r="31" spans="2:6" x14ac:dyDescent="0.25">
      <c r="B31" s="1"/>
      <c r="C31" s="1"/>
      <c r="D31" s="1"/>
      <c r="E31" s="1"/>
      <c r="F31" s="1"/>
    </row>
    <row r="32" spans="2:6" x14ac:dyDescent="0.25">
      <c r="B32" s="1"/>
      <c r="C32" s="1"/>
      <c r="D32" s="1"/>
      <c r="E32" s="1"/>
      <c r="F32" s="1"/>
    </row>
    <row r="33" spans="2:6" x14ac:dyDescent="0.25">
      <c r="B33" s="1"/>
      <c r="C33" s="1"/>
      <c r="D33" s="1"/>
      <c r="E33" s="1"/>
      <c r="F33" s="1"/>
    </row>
    <row r="34" spans="2:6" x14ac:dyDescent="0.25">
      <c r="B34" s="1"/>
      <c r="C34" s="1"/>
      <c r="D34" s="1"/>
      <c r="E34" s="1"/>
      <c r="F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Checks</vt:lpstr>
      <vt:lpstr>Attacks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2011-08-19T15:48:34Z</cp:lastPrinted>
  <dcterms:created xsi:type="dcterms:W3CDTF">2011-08-12T18:00:42Z</dcterms:created>
  <dcterms:modified xsi:type="dcterms:W3CDTF">2012-10-02T19:23:03Z</dcterms:modified>
</cp:coreProperties>
</file>