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5055" windowWidth="11910" windowHeight="5070" activeTab="1"/>
  </bookViews>
  <sheets>
    <sheet name="HPs" sheetId="4" r:id="rId1"/>
    <sheet name="Attacks" sheetId="3" r:id="rId2"/>
    <sheet name="Checks" sheetId="10" r:id="rId3"/>
    <sheet name="Rolls" sheetId="12" r:id="rId4"/>
  </sheets>
  <calcPr calcId="145621"/>
</workbook>
</file>

<file path=xl/calcChain.xml><?xml version="1.0" encoding="utf-8"?>
<calcChain xmlns="http://schemas.openxmlformats.org/spreadsheetml/2006/main">
  <c r="S14" i="4" l="1"/>
  <c r="Q9" i="3" l="1"/>
  <c r="R9" i="3" s="1"/>
  <c r="Z9" i="3" s="1"/>
  <c r="E9" i="3"/>
  <c r="F9" i="3" s="1"/>
  <c r="N9" i="3" s="1"/>
  <c r="S26" i="4"/>
  <c r="S24" i="4"/>
  <c r="S25" i="4" s="1"/>
  <c r="Q11" i="3"/>
  <c r="R11" i="3" s="1"/>
  <c r="E11" i="3"/>
  <c r="F11" i="3" s="1"/>
  <c r="Q10" i="3"/>
  <c r="R10" i="3" s="1"/>
  <c r="E10" i="3"/>
  <c r="F10" i="3" s="1"/>
  <c r="Q8" i="3"/>
  <c r="R8" i="3" s="1"/>
  <c r="E8" i="3"/>
  <c r="F8" i="3" s="1"/>
  <c r="D3" i="10"/>
  <c r="E3" i="10" s="1"/>
  <c r="D4" i="10"/>
  <c r="E4" i="10" s="1"/>
  <c r="D5" i="10"/>
  <c r="E5" i="10" s="1"/>
  <c r="I5" i="10" s="1"/>
  <c r="D6" i="10"/>
  <c r="E6" i="10" s="1"/>
  <c r="D7" i="10"/>
  <c r="E7" i="10" s="1"/>
  <c r="D8" i="10"/>
  <c r="E8" i="10" s="1"/>
  <c r="D9" i="10"/>
  <c r="E9" i="10" s="1"/>
  <c r="D10" i="10"/>
  <c r="E10" i="10" s="1"/>
  <c r="G10" i="10" s="1"/>
  <c r="D11" i="10"/>
  <c r="E11" i="10" s="1"/>
  <c r="D12" i="10"/>
  <c r="E12" i="10" s="1"/>
  <c r="D13" i="10"/>
  <c r="E13" i="10" s="1"/>
  <c r="M13" i="10" s="1"/>
  <c r="D14" i="10"/>
  <c r="E14" i="10" s="1"/>
  <c r="D15" i="10"/>
  <c r="E15" i="10" s="1"/>
  <c r="D16" i="10"/>
  <c r="E16" i="10" s="1"/>
  <c r="D17" i="10"/>
  <c r="E17" i="10" s="1"/>
  <c r="M17" i="10" s="1"/>
  <c r="D18" i="10"/>
  <c r="E18" i="10" s="1"/>
  <c r="D19" i="10"/>
  <c r="E19" i="10" s="1"/>
  <c r="D20" i="10"/>
  <c r="E20" i="10" s="1"/>
  <c r="H20" i="10" s="1"/>
  <c r="D21" i="10"/>
  <c r="E21" i="10" s="1"/>
  <c r="H21" i="10" s="1"/>
  <c r="D22" i="10"/>
  <c r="E22" i="10" s="1"/>
  <c r="H22" i="10" s="1"/>
  <c r="D23" i="10"/>
  <c r="E23" i="10" s="1"/>
  <c r="H23" i="10" s="1"/>
  <c r="D24" i="10"/>
  <c r="E24" i="10" s="1"/>
  <c r="D25" i="10"/>
  <c r="E25" i="10" s="1"/>
  <c r="H25" i="10" s="1"/>
  <c r="D26" i="10"/>
  <c r="E26" i="10" s="1"/>
  <c r="H26" i="10" s="1"/>
  <c r="D27" i="10"/>
  <c r="E27" i="10" s="1"/>
  <c r="H27" i="10" s="1"/>
  <c r="D28" i="10"/>
  <c r="E28" i="10" s="1"/>
  <c r="H28" i="10" s="1"/>
  <c r="D29" i="10"/>
  <c r="E29" i="10" s="1"/>
  <c r="H29" i="10" s="1"/>
  <c r="D30" i="10"/>
  <c r="E30" i="10" s="1"/>
  <c r="H30" i="10" s="1"/>
  <c r="D31" i="10"/>
  <c r="E31" i="10" s="1"/>
  <c r="D32" i="10"/>
  <c r="E32" i="10" s="1"/>
  <c r="H32" i="10" s="1"/>
  <c r="D33" i="10"/>
  <c r="E33" i="10" s="1"/>
  <c r="H33" i="10" s="1"/>
  <c r="D34" i="10"/>
  <c r="E34" i="10" s="1"/>
  <c r="H34" i="10" s="1"/>
  <c r="D35" i="10"/>
  <c r="E35" i="10" s="1"/>
  <c r="D36" i="10"/>
  <c r="E36" i="10" s="1"/>
  <c r="H36" i="10" s="1"/>
  <c r="D37" i="10"/>
  <c r="E37" i="10" s="1"/>
  <c r="H37" i="10" s="1"/>
  <c r="D38" i="10"/>
  <c r="E38" i="10" s="1"/>
  <c r="H38" i="10" s="1"/>
  <c r="D39" i="10"/>
  <c r="E39" i="10" s="1"/>
  <c r="H39" i="10" s="1"/>
  <c r="D40" i="10"/>
  <c r="E40" i="10" s="1"/>
  <c r="H40" i="10" s="1"/>
  <c r="D41" i="10"/>
  <c r="E41" i="10" s="1"/>
  <c r="H41" i="10" s="1"/>
  <c r="D42" i="10"/>
  <c r="E42" i="10" s="1"/>
  <c r="H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G9" i="3" l="1"/>
  <c r="I9" i="3"/>
  <c r="K9" i="3"/>
  <c r="M9" i="3"/>
  <c r="S9" i="3"/>
  <c r="U9" i="3"/>
  <c r="W9" i="3"/>
  <c r="Y9" i="3"/>
  <c r="H9" i="3"/>
  <c r="J9" i="3"/>
  <c r="L9" i="3"/>
  <c r="T9" i="3"/>
  <c r="V9" i="3"/>
  <c r="X9" i="3"/>
  <c r="N11" i="3"/>
  <c r="L11" i="3"/>
  <c r="J11" i="3"/>
  <c r="H11" i="3"/>
  <c r="M11" i="3"/>
  <c r="K11" i="3"/>
  <c r="I11" i="3"/>
  <c r="G11" i="3"/>
  <c r="N8" i="3"/>
  <c r="L8" i="3"/>
  <c r="J8" i="3"/>
  <c r="H8" i="3"/>
  <c r="M8" i="3"/>
  <c r="K8" i="3"/>
  <c r="I8" i="3"/>
  <c r="G8" i="3"/>
  <c r="N10" i="3"/>
  <c r="L10" i="3"/>
  <c r="J10" i="3"/>
  <c r="H10" i="3"/>
  <c r="M10" i="3"/>
  <c r="K10" i="3"/>
  <c r="I10" i="3"/>
  <c r="G10" i="3"/>
  <c r="Z8" i="3"/>
  <c r="X8" i="3"/>
  <c r="V8" i="3"/>
  <c r="T8" i="3"/>
  <c r="Y8" i="3"/>
  <c r="W8" i="3"/>
  <c r="U8" i="3"/>
  <c r="S8" i="3"/>
  <c r="Z10" i="3"/>
  <c r="X10" i="3"/>
  <c r="V10" i="3"/>
  <c r="T10" i="3"/>
  <c r="Y10" i="3"/>
  <c r="W10" i="3"/>
  <c r="U10" i="3"/>
  <c r="S10" i="3"/>
  <c r="Z11" i="3"/>
  <c r="X11" i="3"/>
  <c r="V11" i="3"/>
  <c r="T11" i="3"/>
  <c r="Y11" i="3"/>
  <c r="W11" i="3"/>
  <c r="U11" i="3"/>
  <c r="S11" i="3"/>
  <c r="L38" i="10"/>
  <c r="L37" i="10"/>
  <c r="L34" i="10"/>
  <c r="L26" i="10"/>
  <c r="L21" i="10"/>
  <c r="G16" i="10"/>
  <c r="M16" i="10"/>
  <c r="L41" i="10"/>
  <c r="L28" i="10"/>
  <c r="L25" i="10"/>
  <c r="L20" i="10"/>
  <c r="M10" i="10"/>
  <c r="I15" i="10"/>
  <c r="M15" i="10"/>
  <c r="G6" i="10"/>
  <c r="I6" i="10"/>
  <c r="M6" i="10"/>
  <c r="F3" i="10"/>
  <c r="I3" i="10"/>
  <c r="M3" i="10"/>
  <c r="G18" i="10"/>
  <c r="I18" i="10"/>
  <c r="M18" i="10"/>
  <c r="I9" i="10"/>
  <c r="M9" i="10"/>
  <c r="L40" i="10"/>
  <c r="L39" i="10"/>
  <c r="L30" i="10"/>
  <c r="L27" i="10"/>
  <c r="L23" i="10"/>
  <c r="L22" i="10"/>
  <c r="I16" i="10"/>
  <c r="I10" i="10"/>
  <c r="M5" i="10"/>
  <c r="I14" i="10"/>
  <c r="M14" i="10"/>
  <c r="G14" i="10"/>
  <c r="K14" i="10"/>
  <c r="O14" i="10"/>
  <c r="M11" i="10"/>
  <c r="I11" i="10"/>
  <c r="I8" i="10"/>
  <c r="M8" i="10"/>
  <c r="G8" i="10"/>
  <c r="K8" i="10"/>
  <c r="O8" i="10"/>
  <c r="M19" i="10"/>
  <c r="I19" i="10"/>
  <c r="I12" i="10"/>
  <c r="M12" i="10"/>
  <c r="G12" i="10"/>
  <c r="K12" i="10"/>
  <c r="O12" i="10"/>
  <c r="M7" i="10"/>
  <c r="I7" i="10"/>
  <c r="F4" i="10"/>
  <c r="I4" i="10"/>
  <c r="M4" i="10"/>
  <c r="G4" i="10"/>
  <c r="K4" i="10"/>
  <c r="O4" i="10"/>
  <c r="L29" i="10"/>
  <c r="L42" i="10"/>
  <c r="L33" i="10"/>
  <c r="L36" i="10"/>
  <c r="L32" i="10"/>
  <c r="O18" i="10"/>
  <c r="K18" i="10"/>
  <c r="O16" i="10"/>
  <c r="K16" i="10"/>
  <c r="O10" i="10"/>
  <c r="K10" i="10"/>
  <c r="O6" i="10"/>
  <c r="K6" i="10"/>
  <c r="O3" i="10"/>
  <c r="K3" i="10"/>
  <c r="G3" i="10"/>
  <c r="G54" i="10"/>
  <c r="I54" i="10"/>
  <c r="K54" i="10"/>
  <c r="M54" i="10"/>
  <c r="O54" i="10"/>
  <c r="H54" i="10"/>
  <c r="L54" i="10"/>
  <c r="N54" i="10"/>
  <c r="F54" i="10"/>
  <c r="J54" i="10"/>
  <c r="G70" i="10"/>
  <c r="I70" i="10"/>
  <c r="K70" i="10"/>
  <c r="M70" i="10"/>
  <c r="O70" i="10"/>
  <c r="H70" i="10"/>
  <c r="L70" i="10"/>
  <c r="F70" i="10"/>
  <c r="J70" i="10"/>
  <c r="N70" i="10"/>
  <c r="G68" i="10"/>
  <c r="I68" i="10"/>
  <c r="K68" i="10"/>
  <c r="M68" i="10"/>
  <c r="O68" i="10"/>
  <c r="J68" i="10"/>
  <c r="N68" i="10"/>
  <c r="F68" i="10"/>
  <c r="H68" i="10"/>
  <c r="L68" i="10"/>
  <c r="G66" i="10"/>
  <c r="I66" i="10"/>
  <c r="K66" i="10"/>
  <c r="M66" i="10"/>
  <c r="O66" i="10"/>
  <c r="H66" i="10"/>
  <c r="J66" i="10"/>
  <c r="N66" i="10"/>
  <c r="F66" i="10"/>
  <c r="L66" i="10"/>
  <c r="G64" i="10"/>
  <c r="I64" i="10"/>
  <c r="K64" i="10"/>
  <c r="M64" i="10"/>
  <c r="O64" i="10"/>
  <c r="H64" i="10"/>
  <c r="L64" i="10"/>
  <c r="F64" i="10"/>
  <c r="J64" i="10"/>
  <c r="N64" i="10"/>
  <c r="G62" i="10"/>
  <c r="I62" i="10"/>
  <c r="K62" i="10"/>
  <c r="M62" i="10"/>
  <c r="O62" i="10"/>
  <c r="J62" i="10"/>
  <c r="L62" i="10"/>
  <c r="F62" i="10"/>
  <c r="H62" i="10"/>
  <c r="N62" i="10"/>
  <c r="G60" i="10"/>
  <c r="I60" i="10"/>
  <c r="K60" i="10"/>
  <c r="M60" i="10"/>
  <c r="O60" i="10"/>
  <c r="H60" i="10"/>
  <c r="L60" i="10"/>
  <c r="F60" i="10"/>
  <c r="J60" i="10"/>
  <c r="N60" i="10"/>
  <c r="G58" i="10"/>
  <c r="I58" i="10"/>
  <c r="K58" i="10"/>
  <c r="M58" i="10"/>
  <c r="O58" i="10"/>
  <c r="F58" i="10"/>
  <c r="H58" i="10"/>
  <c r="J58" i="10"/>
  <c r="N58" i="10"/>
  <c r="L58" i="10"/>
  <c r="G56" i="10"/>
  <c r="I56" i="10"/>
  <c r="K56" i="10"/>
  <c r="M56" i="10"/>
  <c r="O56" i="10"/>
  <c r="F56" i="10"/>
  <c r="H56" i="10"/>
  <c r="L56" i="10"/>
  <c r="N56" i="10"/>
  <c r="J56" i="10"/>
  <c r="G52" i="10"/>
  <c r="I52" i="10"/>
  <c r="K52" i="10"/>
  <c r="M52" i="10"/>
  <c r="O52" i="10"/>
  <c r="H52" i="10"/>
  <c r="L52" i="10"/>
  <c r="N52" i="10"/>
  <c r="F52" i="10"/>
  <c r="J52" i="10"/>
  <c r="G50" i="10"/>
  <c r="I50" i="10"/>
  <c r="K50" i="10"/>
  <c r="M50" i="10"/>
  <c r="O50" i="10"/>
  <c r="H50" i="10"/>
  <c r="J50" i="10"/>
  <c r="N50" i="10"/>
  <c r="F50" i="10"/>
  <c r="L50" i="10"/>
  <c r="G48" i="10"/>
  <c r="I48" i="10"/>
  <c r="K48" i="10"/>
  <c r="M48" i="10"/>
  <c r="O48" i="10"/>
  <c r="F48" i="10"/>
  <c r="H48" i="10"/>
  <c r="J48" i="10"/>
  <c r="N48" i="10"/>
  <c r="L48" i="10"/>
  <c r="G46" i="10"/>
  <c r="I46" i="10"/>
  <c r="K46" i="10"/>
  <c r="M46" i="10"/>
  <c r="O46" i="10"/>
  <c r="J46" i="10"/>
  <c r="N46" i="10"/>
  <c r="F46" i="10"/>
  <c r="H46" i="10"/>
  <c r="L46" i="10"/>
  <c r="G44" i="10"/>
  <c r="I44" i="10"/>
  <c r="K44" i="10"/>
  <c r="M44" i="10"/>
  <c r="O44" i="10"/>
  <c r="F44" i="10"/>
  <c r="J44" i="10"/>
  <c r="L44" i="10"/>
  <c r="N44" i="10"/>
  <c r="H44" i="10"/>
  <c r="G69" i="10"/>
  <c r="I69" i="10"/>
  <c r="K69" i="10"/>
  <c r="M69" i="10"/>
  <c r="O69" i="10"/>
  <c r="F69" i="10"/>
  <c r="H69" i="10"/>
  <c r="L69" i="10"/>
  <c r="J69" i="10"/>
  <c r="N69" i="10"/>
  <c r="G67" i="10"/>
  <c r="I67" i="10"/>
  <c r="K67" i="10"/>
  <c r="M67" i="10"/>
  <c r="O67" i="10"/>
  <c r="F67" i="10"/>
  <c r="H67" i="10"/>
  <c r="J67" i="10"/>
  <c r="N67" i="10"/>
  <c r="L67" i="10"/>
  <c r="G65" i="10"/>
  <c r="I65" i="10"/>
  <c r="K65" i="10"/>
  <c r="M65" i="10"/>
  <c r="O65" i="10"/>
  <c r="H65" i="10"/>
  <c r="J65" i="10"/>
  <c r="L65" i="10"/>
  <c r="F65" i="10"/>
  <c r="N65" i="10"/>
  <c r="G63" i="10"/>
  <c r="I63" i="10"/>
  <c r="K63" i="10"/>
  <c r="M63" i="10"/>
  <c r="O63" i="10"/>
  <c r="H63" i="10"/>
  <c r="L63" i="10"/>
  <c r="F63" i="10"/>
  <c r="J63" i="10"/>
  <c r="N63" i="10"/>
  <c r="G61" i="10"/>
  <c r="I61" i="10"/>
  <c r="K61" i="10"/>
  <c r="M61" i="10"/>
  <c r="O61" i="10"/>
  <c r="H61" i="10"/>
  <c r="L61" i="10"/>
  <c r="F61" i="10"/>
  <c r="J61" i="10"/>
  <c r="N61" i="10"/>
  <c r="G59" i="10"/>
  <c r="I59" i="10"/>
  <c r="K59" i="10"/>
  <c r="M59" i="10"/>
  <c r="O59" i="10"/>
  <c r="F59" i="10"/>
  <c r="H59" i="10"/>
  <c r="J59" i="10"/>
  <c r="N59" i="10"/>
  <c r="L59" i="10"/>
  <c r="G57" i="10"/>
  <c r="I57" i="10"/>
  <c r="K57" i="10"/>
  <c r="M57" i="10"/>
  <c r="O57" i="10"/>
  <c r="F57" i="10"/>
  <c r="H57" i="10"/>
  <c r="J57" i="10"/>
  <c r="N57" i="10"/>
  <c r="L57" i="10"/>
  <c r="G55" i="10"/>
  <c r="I55" i="10"/>
  <c r="K55" i="10"/>
  <c r="M55" i="10"/>
  <c r="O55" i="10"/>
  <c r="F55" i="10"/>
  <c r="H55" i="10"/>
  <c r="J55" i="10"/>
  <c r="L55" i="10"/>
  <c r="N55" i="10"/>
  <c r="G53" i="10"/>
  <c r="I53" i="10"/>
  <c r="K53" i="10"/>
  <c r="M53" i="10"/>
  <c r="O53" i="10"/>
  <c r="F53" i="10"/>
  <c r="H53" i="10"/>
  <c r="L53" i="10"/>
  <c r="J53" i="10"/>
  <c r="N53" i="10"/>
  <c r="G51" i="10"/>
  <c r="I51" i="10"/>
  <c r="K51" i="10"/>
  <c r="M51" i="10"/>
  <c r="O51" i="10"/>
  <c r="F51" i="10"/>
  <c r="H51" i="10"/>
  <c r="J51" i="10"/>
  <c r="N51" i="10"/>
  <c r="L51" i="10"/>
  <c r="G49" i="10"/>
  <c r="I49" i="10"/>
  <c r="K49" i="10"/>
  <c r="M49" i="10"/>
  <c r="O49" i="10"/>
  <c r="H49" i="10"/>
  <c r="J49" i="10"/>
  <c r="L49" i="10"/>
  <c r="N49" i="10"/>
  <c r="F49" i="10"/>
  <c r="G47" i="10"/>
  <c r="I47" i="10"/>
  <c r="K47" i="10"/>
  <c r="M47" i="10"/>
  <c r="O47" i="10"/>
  <c r="F47" i="10"/>
  <c r="H47" i="10"/>
  <c r="J47" i="10"/>
  <c r="N47" i="10"/>
  <c r="L47" i="10"/>
  <c r="G45" i="10"/>
  <c r="I45" i="10"/>
  <c r="K45" i="10"/>
  <c r="M45" i="10"/>
  <c r="O45" i="10"/>
  <c r="F45" i="10"/>
  <c r="H45" i="10"/>
  <c r="J45" i="10"/>
  <c r="L45" i="10"/>
  <c r="N45" i="10"/>
  <c r="G43" i="10"/>
  <c r="I43" i="10"/>
  <c r="K43" i="10"/>
  <c r="M43" i="10"/>
  <c r="O43" i="10"/>
  <c r="G41" i="10"/>
  <c r="I41" i="10"/>
  <c r="K41" i="10"/>
  <c r="M41" i="10"/>
  <c r="O41" i="10"/>
  <c r="G35" i="10"/>
  <c r="I35" i="10"/>
  <c r="K35" i="10"/>
  <c r="M35" i="10"/>
  <c r="O35" i="10"/>
  <c r="G31" i="10"/>
  <c r="I31" i="10"/>
  <c r="K31" i="10"/>
  <c r="M31" i="10"/>
  <c r="O31" i="10"/>
  <c r="G24" i="10"/>
  <c r="I24" i="10"/>
  <c r="K24" i="10"/>
  <c r="M24" i="10"/>
  <c r="O24" i="10"/>
  <c r="G22" i="10"/>
  <c r="I22" i="10"/>
  <c r="K22" i="10"/>
  <c r="M22" i="10"/>
  <c r="O22" i="10"/>
  <c r="G21" i="10"/>
  <c r="I21" i="10"/>
  <c r="K21" i="10"/>
  <c r="M21" i="10"/>
  <c r="O21" i="10"/>
  <c r="G20" i="10"/>
  <c r="I20" i="10"/>
  <c r="K20" i="10"/>
  <c r="M20" i="10"/>
  <c r="O20" i="10"/>
  <c r="F17" i="10"/>
  <c r="H17" i="10"/>
  <c r="J17" i="10"/>
  <c r="L17" i="10"/>
  <c r="N17" i="10"/>
  <c r="G17" i="10"/>
  <c r="K17" i="10"/>
  <c r="O17" i="10"/>
  <c r="F13" i="10"/>
  <c r="H13" i="10"/>
  <c r="J13" i="10"/>
  <c r="L13" i="10"/>
  <c r="N13" i="10"/>
  <c r="G13" i="10"/>
  <c r="K13" i="10"/>
  <c r="O13" i="10"/>
  <c r="L43" i="10"/>
  <c r="H43" i="10"/>
  <c r="G42" i="10"/>
  <c r="I42" i="10"/>
  <c r="K42" i="10"/>
  <c r="M42" i="10"/>
  <c r="O42" i="10"/>
  <c r="G40" i="10"/>
  <c r="I40" i="10"/>
  <c r="K40" i="10"/>
  <c r="M40" i="10"/>
  <c r="O40" i="10"/>
  <c r="G39" i="10"/>
  <c r="I39" i="10"/>
  <c r="K39" i="10"/>
  <c r="M39" i="10"/>
  <c r="O39" i="10"/>
  <c r="G38" i="10"/>
  <c r="I38" i="10"/>
  <c r="K38" i="10"/>
  <c r="M38" i="10"/>
  <c r="O38" i="10"/>
  <c r="G37" i="10"/>
  <c r="I37" i="10"/>
  <c r="K37" i="10"/>
  <c r="M37" i="10"/>
  <c r="O37" i="10"/>
  <c r="G36" i="10"/>
  <c r="I36" i="10"/>
  <c r="K36" i="10"/>
  <c r="M36" i="10"/>
  <c r="O36" i="10"/>
  <c r="L35" i="10"/>
  <c r="H35" i="10"/>
  <c r="G34" i="10"/>
  <c r="I34" i="10"/>
  <c r="K34" i="10"/>
  <c r="M34" i="10"/>
  <c r="O34" i="10"/>
  <c r="G33" i="10"/>
  <c r="I33" i="10"/>
  <c r="K33" i="10"/>
  <c r="M33" i="10"/>
  <c r="O33" i="10"/>
  <c r="G32" i="10"/>
  <c r="I32" i="10"/>
  <c r="K32" i="10"/>
  <c r="M32" i="10"/>
  <c r="O32" i="10"/>
  <c r="L31" i="10"/>
  <c r="H31" i="10"/>
  <c r="G30" i="10"/>
  <c r="I30" i="10"/>
  <c r="K30" i="10"/>
  <c r="M30" i="10"/>
  <c r="O30" i="10"/>
  <c r="G29" i="10"/>
  <c r="I29" i="10"/>
  <c r="K29" i="10"/>
  <c r="M29" i="10"/>
  <c r="O29" i="10"/>
  <c r="G28" i="10"/>
  <c r="I28" i="10"/>
  <c r="K28" i="10"/>
  <c r="M28" i="10"/>
  <c r="O28" i="10"/>
  <c r="G27" i="10"/>
  <c r="I27" i="10"/>
  <c r="K27" i="10"/>
  <c r="M27" i="10"/>
  <c r="O27" i="10"/>
  <c r="G26" i="10"/>
  <c r="I26" i="10"/>
  <c r="K26" i="10"/>
  <c r="M26" i="10"/>
  <c r="O26" i="10"/>
  <c r="G25" i="10"/>
  <c r="I25" i="10"/>
  <c r="K25" i="10"/>
  <c r="M25" i="10"/>
  <c r="O25" i="10"/>
  <c r="L24" i="10"/>
  <c r="H24" i="10"/>
  <c r="G23" i="10"/>
  <c r="I23" i="10"/>
  <c r="K23" i="10"/>
  <c r="M23" i="10"/>
  <c r="O23" i="10"/>
  <c r="N43" i="10"/>
  <c r="J43" i="10"/>
  <c r="F43" i="10"/>
  <c r="N42" i="10"/>
  <c r="J42" i="10"/>
  <c r="F42" i="10"/>
  <c r="N41" i="10"/>
  <c r="J41" i="10"/>
  <c r="F41" i="10"/>
  <c r="N40" i="10"/>
  <c r="J40" i="10"/>
  <c r="F40" i="10"/>
  <c r="N39" i="10"/>
  <c r="J39" i="10"/>
  <c r="F39" i="10"/>
  <c r="N38" i="10"/>
  <c r="J38" i="10"/>
  <c r="F38" i="10"/>
  <c r="N37" i="10"/>
  <c r="J37" i="10"/>
  <c r="F37" i="10"/>
  <c r="N36" i="10"/>
  <c r="J36" i="10"/>
  <c r="F36" i="10"/>
  <c r="N35" i="10"/>
  <c r="J35" i="10"/>
  <c r="F35" i="10"/>
  <c r="N34" i="10"/>
  <c r="J34" i="10"/>
  <c r="F34" i="10"/>
  <c r="N33" i="10"/>
  <c r="J33" i="10"/>
  <c r="F33" i="10"/>
  <c r="N32" i="10"/>
  <c r="J32" i="10"/>
  <c r="F32" i="10"/>
  <c r="N31" i="10"/>
  <c r="J31" i="10"/>
  <c r="F31" i="10"/>
  <c r="N30" i="10"/>
  <c r="J30" i="10"/>
  <c r="F30" i="10"/>
  <c r="N29" i="10"/>
  <c r="J29" i="10"/>
  <c r="F29" i="10"/>
  <c r="N28" i="10"/>
  <c r="J28" i="10"/>
  <c r="F28" i="10"/>
  <c r="N27" i="10"/>
  <c r="J27" i="10"/>
  <c r="F27" i="10"/>
  <c r="N26" i="10"/>
  <c r="J26" i="10"/>
  <c r="F26" i="10"/>
  <c r="N25" i="10"/>
  <c r="J25" i="10"/>
  <c r="F25" i="10"/>
  <c r="N24" i="10"/>
  <c r="J24" i="10"/>
  <c r="F24" i="10"/>
  <c r="N23" i="10"/>
  <c r="J23" i="10"/>
  <c r="F23" i="10"/>
  <c r="N22" i="10"/>
  <c r="J22" i="10"/>
  <c r="F22" i="10"/>
  <c r="N21" i="10"/>
  <c r="J21" i="10"/>
  <c r="F21" i="10"/>
  <c r="N20" i="10"/>
  <c r="J20" i="10"/>
  <c r="F20" i="10"/>
  <c r="F19" i="10"/>
  <c r="H19" i="10"/>
  <c r="J19" i="10"/>
  <c r="L19" i="10"/>
  <c r="N19" i="10"/>
  <c r="G19" i="10"/>
  <c r="K19" i="10"/>
  <c r="O19" i="10"/>
  <c r="I17" i="10"/>
  <c r="F15" i="10"/>
  <c r="H15" i="10"/>
  <c r="J15" i="10"/>
  <c r="L15" i="10"/>
  <c r="N15" i="10"/>
  <c r="G15" i="10"/>
  <c r="K15" i="10"/>
  <c r="O15" i="10"/>
  <c r="I13" i="10"/>
  <c r="F11" i="10"/>
  <c r="H11" i="10"/>
  <c r="J11" i="10"/>
  <c r="L11" i="10"/>
  <c r="N11" i="10"/>
  <c r="F9" i="10"/>
  <c r="H9" i="10"/>
  <c r="J9" i="10"/>
  <c r="L9" i="10"/>
  <c r="N9" i="10"/>
  <c r="F7" i="10"/>
  <c r="H7" i="10"/>
  <c r="J7" i="10"/>
  <c r="L7" i="10"/>
  <c r="N7" i="10"/>
  <c r="F5" i="10"/>
  <c r="H5" i="10"/>
  <c r="J5" i="10"/>
  <c r="L5" i="10"/>
  <c r="N5" i="10"/>
  <c r="F18" i="10"/>
  <c r="H18" i="10"/>
  <c r="J18" i="10"/>
  <c r="L18" i="10"/>
  <c r="N18" i="10"/>
  <c r="F16" i="10"/>
  <c r="H16" i="10"/>
  <c r="J16" i="10"/>
  <c r="L16" i="10"/>
  <c r="N16" i="10"/>
  <c r="F14" i="10"/>
  <c r="H14" i="10"/>
  <c r="J14" i="10"/>
  <c r="L14" i="10"/>
  <c r="N14" i="10"/>
  <c r="F12" i="10"/>
  <c r="H12" i="10"/>
  <c r="J12" i="10"/>
  <c r="L12" i="10"/>
  <c r="N12" i="10"/>
  <c r="O11" i="10"/>
  <c r="K11" i="10"/>
  <c r="G11" i="10"/>
  <c r="F10" i="10"/>
  <c r="H10" i="10"/>
  <c r="J10" i="10"/>
  <c r="L10" i="10"/>
  <c r="N10" i="10"/>
  <c r="O9" i="10"/>
  <c r="K9" i="10"/>
  <c r="G9" i="10"/>
  <c r="F8" i="10"/>
  <c r="H8" i="10"/>
  <c r="J8" i="10"/>
  <c r="L8" i="10"/>
  <c r="N8" i="10"/>
  <c r="O7" i="10"/>
  <c r="K7" i="10"/>
  <c r="G7" i="10"/>
  <c r="F6" i="10"/>
  <c r="H6" i="10"/>
  <c r="J6" i="10"/>
  <c r="L6" i="10"/>
  <c r="N6" i="10"/>
  <c r="O5" i="10"/>
  <c r="K5" i="10"/>
  <c r="G5" i="10"/>
  <c r="N4" i="10"/>
  <c r="L4" i="10"/>
  <c r="J4" i="10"/>
  <c r="H4" i="10"/>
  <c r="N3" i="10"/>
  <c r="L3" i="10"/>
  <c r="J3" i="10"/>
  <c r="H3" i="10"/>
  <c r="Q7" i="3" l="1"/>
  <c r="R7" i="3" s="1"/>
  <c r="E7" i="3"/>
  <c r="F7" i="3" s="1"/>
  <c r="Z7" i="3" l="1"/>
  <c r="X7" i="3"/>
  <c r="V7" i="3"/>
  <c r="T7" i="3"/>
  <c r="Y7" i="3"/>
  <c r="W7" i="3"/>
  <c r="U7" i="3"/>
  <c r="S7" i="3"/>
  <c r="N7" i="3"/>
  <c r="L7" i="3"/>
  <c r="J7" i="3"/>
  <c r="H7" i="3"/>
  <c r="M7" i="3"/>
  <c r="K7" i="3"/>
  <c r="I7" i="3"/>
  <c r="G7" i="3"/>
  <c r="C4" i="12" l="1"/>
  <c r="S15" i="4" l="1"/>
  <c r="S16" i="4" s="1"/>
  <c r="S17" i="4" s="1"/>
  <c r="S18" i="4" s="1"/>
  <c r="S19" i="4" s="1"/>
  <c r="Q6" i="3" l="1"/>
  <c r="R6" i="3" s="1"/>
  <c r="E6" i="3"/>
  <c r="F6" i="3" s="1"/>
  <c r="K6" i="3" s="1"/>
  <c r="Q5" i="3"/>
  <c r="R5" i="3" s="1"/>
  <c r="E5" i="3"/>
  <c r="F5" i="3" s="1"/>
  <c r="K5" i="3" s="1"/>
  <c r="G5" i="3" l="1"/>
  <c r="G6" i="3"/>
  <c r="N5" i="3"/>
  <c r="L5" i="3"/>
  <c r="J5" i="3"/>
  <c r="H5" i="3"/>
  <c r="I5" i="3"/>
  <c r="M5" i="3"/>
  <c r="N6" i="3"/>
  <c r="L6" i="3"/>
  <c r="J6" i="3"/>
  <c r="H6" i="3"/>
  <c r="I6" i="3"/>
  <c r="M6" i="3"/>
  <c r="S31" i="4"/>
  <c r="S32" i="4" s="1"/>
  <c r="C24" i="4" l="1"/>
  <c r="C25" i="4" s="1"/>
  <c r="C26" i="4" s="1"/>
  <c r="Y5" i="3" l="1"/>
  <c r="X6" i="3" l="1"/>
  <c r="Y6" i="3"/>
  <c r="Z5" i="3"/>
  <c r="W5" i="3"/>
  <c r="U5" i="3"/>
  <c r="S5" i="3"/>
  <c r="X5" i="3"/>
  <c r="V5" i="3"/>
  <c r="T5" i="3"/>
  <c r="S6" i="3"/>
  <c r="U6" i="3"/>
  <c r="W6" i="3"/>
  <c r="Z6" i="3"/>
  <c r="T6" i="3"/>
  <c r="V6" i="3"/>
  <c r="S4" i="4"/>
  <c r="S5" i="4" s="1"/>
  <c r="S6" i="4" s="1"/>
  <c r="S7" i="4" s="1"/>
  <c r="S8" i="4" s="1"/>
  <c r="S9" i="4" s="1"/>
  <c r="O31" i="4"/>
  <c r="O32" i="4" s="1"/>
  <c r="G24" i="4"/>
  <c r="G25" i="4" s="1"/>
  <c r="G26" i="4" s="1"/>
  <c r="K31" i="4"/>
  <c r="K32" i="4" s="1"/>
  <c r="G31" i="4"/>
  <c r="G32" i="4" s="1"/>
  <c r="C31" i="4"/>
  <c r="C32" i="4" s="1"/>
  <c r="O24" i="4"/>
  <c r="O25" i="4" s="1"/>
  <c r="O26" i="4" s="1"/>
  <c r="G14" i="4"/>
  <c r="G15" i="4" s="1"/>
  <c r="G16" i="4" s="1"/>
  <c r="G17" i="4" s="1"/>
  <c r="G18" i="4" s="1"/>
  <c r="G19" i="4" s="1"/>
  <c r="C14" i="4"/>
  <c r="C15" i="4" s="1"/>
  <c r="C16" i="4" s="1"/>
  <c r="C17" i="4" s="1"/>
  <c r="C18" i="4" s="1"/>
  <c r="C19" i="4" s="1"/>
  <c r="O14" i="4"/>
  <c r="O15" i="4" s="1"/>
  <c r="O16" i="4" s="1"/>
  <c r="O17" i="4" s="1"/>
  <c r="O18" i="4" s="1"/>
  <c r="O19" i="4" s="1"/>
  <c r="K14" i="4"/>
  <c r="K15" i="4" s="1"/>
  <c r="K16" i="4" s="1"/>
  <c r="K17" i="4" s="1"/>
  <c r="K18" i="4" s="1"/>
  <c r="K19" i="4" s="1"/>
  <c r="O4" i="4"/>
  <c r="O5" i="4" s="1"/>
  <c r="O6" i="4" s="1"/>
  <c r="O7" i="4" s="1"/>
  <c r="O8" i="4" s="1"/>
  <c r="O9" i="4" s="1"/>
  <c r="K4" i="4"/>
  <c r="K5" i="4" s="1"/>
  <c r="K6" i="4" s="1"/>
  <c r="K7" i="4" s="1"/>
  <c r="K8" i="4" s="1"/>
  <c r="K9" i="4" s="1"/>
  <c r="K24" i="4"/>
  <c r="K25" i="4" s="1"/>
  <c r="K26" i="4" s="1"/>
  <c r="G4" i="4" l="1"/>
  <c r="C4" i="4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I4" i="12" s="1"/>
  <c r="F7" i="12"/>
  <c r="E7" i="12"/>
  <c r="D7" i="12"/>
  <c r="I5" i="12" s="1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I3" i="12" s="1"/>
  <c r="B4" i="12"/>
  <c r="G3" i="12"/>
  <c r="F3" i="12"/>
  <c r="E3" i="12"/>
  <c r="D3" i="12"/>
  <c r="C3" i="12"/>
  <c r="B3" i="12"/>
  <c r="G2" i="12"/>
  <c r="F2" i="12"/>
  <c r="E2" i="12"/>
  <c r="D2" i="12"/>
  <c r="C2" i="12"/>
  <c r="B2" i="12"/>
  <c r="I2" i="12" l="1"/>
  <c r="G5" i="4"/>
  <c r="G6" i="4" s="1"/>
  <c r="G7" i="4" s="1"/>
  <c r="G8" i="4" s="1"/>
  <c r="G9" i="4" s="1"/>
  <c r="C5" i="4"/>
  <c r="C6" i="4" s="1"/>
  <c r="C7" i="4" l="1"/>
  <c r="C8" i="4" s="1"/>
  <c r="C9" i="4" s="1"/>
  <c r="Q3" i="3" l="1"/>
  <c r="R3" i="3" s="1"/>
  <c r="Y3" i="3" s="1"/>
  <c r="E3" i="3"/>
  <c r="F3" i="3" s="1"/>
  <c r="M3" i="3" l="1"/>
  <c r="G3" i="3"/>
  <c r="N3" i="3"/>
  <c r="K3" i="3"/>
  <c r="Z3" i="3"/>
  <c r="W3" i="3"/>
  <c r="U3" i="3"/>
  <c r="S3" i="3"/>
  <c r="X3" i="3"/>
  <c r="V3" i="3"/>
  <c r="T3" i="3"/>
  <c r="H3" i="3"/>
  <c r="J3" i="3"/>
  <c r="L3" i="3"/>
  <c r="I3" i="3"/>
  <c r="Q4" i="3" l="1"/>
  <c r="R4" i="3" s="1"/>
  <c r="E4" i="3"/>
  <c r="F4" i="3" s="1"/>
  <c r="M4" i="3" s="1"/>
  <c r="Z4" i="3" l="1"/>
  <c r="Y4" i="3"/>
  <c r="V4" i="3"/>
  <c r="T4" i="3"/>
  <c r="U4" i="3"/>
  <c r="H4" i="3"/>
  <c r="I4" i="3"/>
  <c r="N4" i="3"/>
  <c r="J4" i="3"/>
  <c r="S4" i="3"/>
  <c r="X4" i="3"/>
  <c r="W4" i="3"/>
  <c r="G4" i="3"/>
  <c r="L4" i="3"/>
  <c r="K4" i="3"/>
</calcChain>
</file>

<file path=xl/sharedStrings.xml><?xml version="1.0" encoding="utf-8"?>
<sst xmlns="http://schemas.openxmlformats.org/spreadsheetml/2006/main" count="133" uniqueCount="60">
  <si>
    <t>Damage</t>
  </si>
  <si>
    <t>Healing</t>
  </si>
  <si>
    <t>HP Balance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</si>
  <si>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</si>
  <si>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</si>
  <si>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</si>
  <si>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</si>
  <si>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</si>
  <si>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</si>
  <si>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</si>
  <si>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</si>
  <si>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</si>
  <si>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</si>
  <si>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</si>
  <si>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</si>
  <si>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</si>
  <si>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</si>
  <si>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</si>
  <si>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</si>
  <si>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</si>
  <si>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</si>
  <si>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</si>
  <si>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</si>
  <si>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</si>
  <si>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</si>
  <si>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</si>
  <si>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Skill Checks and Saves vs. …</t>
  </si>
  <si>
    <t>Ranks</t>
  </si>
  <si>
    <t>Check/Save vs…</t>
  </si>
  <si>
    <t>d100 roll</t>
  </si>
  <si>
    <t>Cutter</t>
  </si>
  <si>
    <t>Znaeth</t>
  </si>
  <si>
    <t>Mortimer</t>
  </si>
  <si>
    <t>Kvun</t>
  </si>
  <si>
    <t>Kayenga</t>
  </si>
  <si>
    <t>Hebrard</t>
  </si>
  <si>
    <t>Phrax</t>
  </si>
  <si>
    <t>Alazphraxion “Phrax”</t>
  </si>
  <si>
    <t>Cutter/
Phrax</t>
  </si>
  <si>
    <t xml:space="preserve">
Mortimer</t>
  </si>
  <si>
    <t>arrowhawk 1</t>
  </si>
  <si>
    <t>arrowhawk 3</t>
  </si>
  <si>
    <t>arrowhawk 2</t>
  </si>
  <si>
    <t>n.a.</t>
  </si>
  <si>
    <t>arrowhawk bite</t>
  </si>
  <si>
    <t>arrowhawk ray</t>
  </si>
  <si>
    <t>arrowhawks</t>
  </si>
  <si>
    <t>Fortitude</t>
  </si>
  <si>
    <t>Reflex</t>
  </si>
  <si>
    <t>Will</t>
  </si>
  <si>
    <t>arrowhawk 4</t>
  </si>
  <si>
    <t>a.hawk</t>
  </si>
  <si>
    <t>Str</t>
  </si>
  <si>
    <t>Dex</t>
  </si>
  <si>
    <t>Con</t>
  </si>
  <si>
    <t>Int</t>
  </si>
  <si>
    <t>Wis</t>
  </si>
  <si>
    <t>Cha</t>
  </si>
  <si>
    <t>bear (Matheus)</t>
  </si>
  <si>
    <t>Black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</si>
</sst>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9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8" fillId="0" borderId="2" xfId="2" applyFont="1" applyBorder="1" applyAlignment="1">
      <alignment horizontal="center"/>
    </xf>
    <xf numFmtId="0" fontId="7" fillId="0" borderId="3" xfId="2" applyBorder="1" applyAlignment="1">
      <alignment horizontal="center"/>
    </xf>
    <xf numFmtId="0" fontId="7" fillId="0" borderId="4" xfId="2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Border="1" applyAlignment="1">
      <alignment horizontal="center"/>
    </xf>
    <xf numFmtId="0" fontId="7" fillId="0" borderId="7" xfId="2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0" xfId="2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1" fillId="3" borderId="0" xfId="0" applyFont="1" applyFill="1" applyAlignment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/>
    <xf numFmtId="0" fontId="3" fillId="3" borderId="0" xfId="0" applyFont="1" applyFill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16" xfId="0" applyFont="1" applyFill="1" applyBorder="1" applyAlignment="1">
      <alignment horizontal="right"/>
    </xf>
    <xf numFmtId="0" fontId="12" fillId="0" borderId="16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right"/>
    </xf>
    <xf numFmtId="0" fontId="15" fillId="0" borderId="16" xfId="0" applyFont="1" applyFill="1" applyBorder="1" applyAlignment="1">
      <alignment horizontal="right"/>
    </xf>
    <xf numFmtId="0" fontId="16" fillId="0" borderId="16" xfId="0" applyFont="1" applyFill="1" applyBorder="1" applyAlignment="1">
      <alignment horizontal="right"/>
    </xf>
  </cellXfs>
  <cellStyles count="4">
    <cellStyle name="Normal" xfId="0" builtinId="0"/>
    <cellStyle name="Normal 2" xfId="2"/>
    <cellStyle name="Normal 3" xfId="1"/>
    <cellStyle name="Normal 4" xfId="3"/>
  </cellStyles>
  <dxfs count="41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18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1</c:v>
                </c:pt>
                <c:pt idx="1">
                  <c:v>16</c:v>
                </c:pt>
                <c:pt idx="2">
                  <c:v>13</c:v>
                </c:pt>
                <c:pt idx="3">
                  <c:v>22</c:v>
                </c:pt>
                <c:pt idx="4">
                  <c:v>28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18</c:v>
                </c:pt>
                <c:pt idx="2">
                  <c:v>20</c:v>
                </c:pt>
                <c:pt idx="3">
                  <c:v>30</c:v>
                </c:pt>
                <c:pt idx="4">
                  <c:v>17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27</c:v>
                </c:pt>
                <c:pt idx="3">
                  <c:v>17</c:v>
                </c:pt>
                <c:pt idx="4">
                  <c:v>37</c:v>
                </c:pt>
                <c:pt idx="5">
                  <c:v>27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18</c:v>
                </c:pt>
                <c:pt idx="1">
                  <c:v>23</c:v>
                </c:pt>
                <c:pt idx="2">
                  <c:v>16</c:v>
                </c:pt>
                <c:pt idx="3">
                  <c:v>47</c:v>
                </c:pt>
                <c:pt idx="4">
                  <c:v>26</c:v>
                </c:pt>
                <c:pt idx="5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25888"/>
        <c:axId val="188327424"/>
        <c:axId val="100088448"/>
      </c:area3DChart>
      <c:catAx>
        <c:axId val="18832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8327424"/>
        <c:crosses val="autoZero"/>
        <c:auto val="1"/>
        <c:lblAlgn val="ctr"/>
        <c:lblOffset val="100"/>
        <c:noMultiLvlLbl val="0"/>
      </c:catAx>
      <c:valAx>
        <c:axId val="18832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325888"/>
        <c:crosses val="autoZero"/>
        <c:crossBetween val="midCat"/>
      </c:valAx>
      <c:serAx>
        <c:axId val="10008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83274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9</c:v>
                </c:pt>
                <c:pt idx="5">
                  <c:v>3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10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20</c:v>
                </c:pt>
                <c:pt idx="5">
                  <c:v>27</c:v>
                </c:pt>
                <c:pt idx="6">
                  <c:v>16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22</c:v>
                </c:pt>
                <c:pt idx="4">
                  <c:v>30</c:v>
                </c:pt>
                <c:pt idx="5">
                  <c:v>17</c:v>
                </c:pt>
                <c:pt idx="6">
                  <c:v>47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18</c:v>
                </c:pt>
                <c:pt idx="3">
                  <c:v>28</c:v>
                </c:pt>
                <c:pt idx="4">
                  <c:v>17</c:v>
                </c:pt>
                <c:pt idx="5">
                  <c:v>37</c:v>
                </c:pt>
                <c:pt idx="6">
                  <c:v>26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25</c:v>
                </c:pt>
                <c:pt idx="3">
                  <c:v>32</c:v>
                </c:pt>
                <c:pt idx="4">
                  <c:v>40</c:v>
                </c:pt>
                <c:pt idx="5">
                  <c:v>27</c:v>
                </c:pt>
                <c:pt idx="6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96832"/>
        <c:axId val="188702720"/>
        <c:axId val="188315840"/>
      </c:area3DChart>
      <c:catAx>
        <c:axId val="18869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8702720"/>
        <c:crosses val="autoZero"/>
        <c:auto val="1"/>
        <c:lblAlgn val="ctr"/>
        <c:lblOffset val="100"/>
        <c:noMultiLvlLbl val="0"/>
      </c:catAx>
      <c:valAx>
        <c:axId val="18870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696832"/>
        <c:crosses val="autoZero"/>
        <c:crossBetween val="midCat"/>
      </c:valAx>
      <c:serAx>
        <c:axId val="18831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87027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5.75" x14ac:dyDescent="0.25"/>
  <cols>
    <col min="1" max="1" width="8.375" style="20" bestFit="1" customWidth="1"/>
    <col min="2" max="2" width="7.375" style="4" customWidth="1"/>
    <col min="3" max="3" width="10.75" style="4" bestFit="1" customWidth="1"/>
    <col min="4" max="4" width="2.75" style="26" customWidth="1"/>
    <col min="5" max="5" width="9.75" style="20" customWidth="1"/>
    <col min="6" max="6" width="7.375" style="4" customWidth="1"/>
    <col min="7" max="7" width="10.75" style="4" customWidth="1"/>
    <col min="8" max="8" width="2.75" style="26" customWidth="1"/>
    <col min="9" max="9" width="7.875" style="4" bestFit="1" customWidth="1"/>
    <col min="10" max="10" width="7.375" style="4" bestFit="1" customWidth="1"/>
    <col min="11" max="11" width="10.75" style="4" bestFit="1" customWidth="1"/>
    <col min="12" max="12" width="2.75" style="26" customWidth="1"/>
    <col min="13" max="13" width="9.25" style="4" customWidth="1"/>
    <col min="14" max="14" width="7.375" style="4" bestFit="1" customWidth="1"/>
    <col min="15" max="15" width="10.75" style="4" bestFit="1" customWidth="1"/>
    <col min="16" max="16" width="2.75" style="26" customWidth="1"/>
    <col min="17" max="17" width="7.875" style="4" bestFit="1" customWidth="1"/>
    <col min="18" max="18" width="7.375" style="4" bestFit="1" customWidth="1"/>
    <col min="19" max="19" width="10.75" style="4" bestFit="1" customWidth="1"/>
    <col min="20" max="20" width="2.75" style="26" customWidth="1"/>
    <col min="21" max="16384" width="9" style="4"/>
  </cols>
  <sheetData>
    <row r="1" spans="1:20" s="22" customFormat="1" x14ac:dyDescent="0.25">
      <c r="A1" s="21" t="s">
        <v>30</v>
      </c>
      <c r="B1" s="21"/>
      <c r="C1" s="1"/>
      <c r="D1" s="24"/>
      <c r="E1" s="21" t="s">
        <v>37</v>
      </c>
      <c r="F1" s="21"/>
      <c r="G1" s="1"/>
      <c r="H1" s="24"/>
      <c r="I1" s="23" t="s">
        <v>40</v>
      </c>
      <c r="J1" s="21"/>
      <c r="K1" s="1"/>
      <c r="L1" s="24"/>
      <c r="M1" s="23" t="s">
        <v>42</v>
      </c>
      <c r="N1" s="21"/>
      <c r="O1" s="1"/>
      <c r="P1" s="27"/>
      <c r="Q1" s="23" t="s">
        <v>41</v>
      </c>
      <c r="R1" s="21"/>
      <c r="S1" s="1"/>
      <c r="T1" s="27"/>
    </row>
    <row r="2" spans="1:20" x14ac:dyDescent="0.25">
      <c r="A2" s="19" t="s">
        <v>0</v>
      </c>
      <c r="B2" s="2" t="s">
        <v>1</v>
      </c>
      <c r="C2" s="2" t="s">
        <v>2</v>
      </c>
      <c r="D2" s="25"/>
      <c r="E2" s="19" t="s">
        <v>0</v>
      </c>
      <c r="F2" s="2" t="s">
        <v>1</v>
      </c>
      <c r="G2" s="2" t="s">
        <v>2</v>
      </c>
      <c r="I2" s="19" t="s">
        <v>0</v>
      </c>
      <c r="J2" s="2" t="s">
        <v>1</v>
      </c>
      <c r="K2" s="2" t="s">
        <v>2</v>
      </c>
      <c r="L2" s="25"/>
      <c r="M2" s="19" t="s">
        <v>0</v>
      </c>
      <c r="N2" s="2" t="s">
        <v>1</v>
      </c>
      <c r="O2" s="2" t="s">
        <v>2</v>
      </c>
      <c r="Q2" s="19" t="s">
        <v>0</v>
      </c>
      <c r="R2" s="2" t="s">
        <v>1</v>
      </c>
      <c r="S2" s="2" t="s">
        <v>2</v>
      </c>
    </row>
    <row r="3" spans="1:20" x14ac:dyDescent="0.25">
      <c r="A3" s="3"/>
      <c r="B3" s="3"/>
      <c r="C3" s="4">
        <v>105</v>
      </c>
      <c r="E3" s="3"/>
      <c r="F3" s="3"/>
      <c r="G3" s="4">
        <v>152</v>
      </c>
      <c r="I3" s="3"/>
      <c r="J3" s="3"/>
      <c r="K3" s="4">
        <v>38</v>
      </c>
      <c r="M3" s="3"/>
      <c r="N3" s="3"/>
      <c r="O3" s="4">
        <v>38</v>
      </c>
      <c r="Q3" s="3"/>
      <c r="R3" s="3"/>
      <c r="S3" s="4">
        <v>38</v>
      </c>
    </row>
    <row r="4" spans="1:20" x14ac:dyDescent="0.25">
      <c r="A4" s="20">
        <v>30</v>
      </c>
      <c r="C4" s="4">
        <f>C3-A4+B4</f>
        <v>75</v>
      </c>
      <c r="E4" s="20">
        <v>39</v>
      </c>
      <c r="G4" s="4">
        <f>G3-E4+F4</f>
        <v>113</v>
      </c>
      <c r="I4" s="20">
        <v>19</v>
      </c>
      <c r="K4" s="4">
        <f>K3-I4+J4</f>
        <v>19</v>
      </c>
      <c r="M4" s="20"/>
      <c r="O4" s="4">
        <f>O3-M4+N4</f>
        <v>38</v>
      </c>
      <c r="Q4" s="20"/>
      <c r="S4" s="4">
        <f>S3-Q4+R4</f>
        <v>38</v>
      </c>
    </row>
    <row r="5" spans="1:20" x14ac:dyDescent="0.25">
      <c r="C5" s="4">
        <f t="shared" ref="C5" si="0">C4-A5+B5</f>
        <v>75</v>
      </c>
      <c r="E5" s="20">
        <v>16</v>
      </c>
      <c r="G5" s="4">
        <f t="shared" ref="G5" si="1">G4-E5+F5</f>
        <v>97</v>
      </c>
      <c r="I5" s="20">
        <v>32</v>
      </c>
      <c r="K5" s="4">
        <f>K4-I5+J5</f>
        <v>-13</v>
      </c>
      <c r="M5" s="20"/>
      <c r="O5" s="4">
        <f>O4-M5+N5</f>
        <v>38</v>
      </c>
      <c r="S5" s="4">
        <f t="shared" ref="S5" si="2">S4-Q5+R5</f>
        <v>38</v>
      </c>
    </row>
    <row r="6" spans="1:20" x14ac:dyDescent="0.25">
      <c r="C6" s="4">
        <f t="shared" ref="C6:C9" si="3">C5-A6+B6</f>
        <v>75</v>
      </c>
      <c r="G6" s="4">
        <f t="shared" ref="G6:G9" si="4">G5-E6+F6</f>
        <v>97</v>
      </c>
      <c r="I6" s="20"/>
      <c r="K6" s="4">
        <f t="shared" ref="K6:K9" si="5">K5-I6+J6</f>
        <v>-13</v>
      </c>
      <c r="M6" s="20"/>
      <c r="O6" s="4">
        <f t="shared" ref="O6:O9" si="6">O5-M6+N6</f>
        <v>38</v>
      </c>
      <c r="S6" s="4">
        <f t="shared" ref="S6:S9" si="7">S5-Q6+R6</f>
        <v>38</v>
      </c>
    </row>
    <row r="7" spans="1:20" x14ac:dyDescent="0.25">
      <c r="C7" s="4">
        <f t="shared" si="3"/>
        <v>75</v>
      </c>
      <c r="G7" s="4">
        <f t="shared" si="4"/>
        <v>97</v>
      </c>
      <c r="I7" s="20"/>
      <c r="K7" s="4">
        <f t="shared" si="5"/>
        <v>-13</v>
      </c>
      <c r="M7" s="20"/>
      <c r="O7" s="4">
        <f t="shared" si="6"/>
        <v>38</v>
      </c>
      <c r="S7" s="4">
        <f t="shared" si="7"/>
        <v>38</v>
      </c>
    </row>
    <row r="8" spans="1:20" x14ac:dyDescent="0.25">
      <c r="C8" s="4">
        <f t="shared" si="3"/>
        <v>75</v>
      </c>
      <c r="G8" s="4">
        <f t="shared" si="4"/>
        <v>97</v>
      </c>
      <c r="I8" s="20"/>
      <c r="K8" s="4">
        <f t="shared" si="5"/>
        <v>-13</v>
      </c>
      <c r="M8" s="20"/>
      <c r="O8" s="4">
        <f t="shared" si="6"/>
        <v>38</v>
      </c>
      <c r="S8" s="4">
        <f t="shared" si="7"/>
        <v>38</v>
      </c>
    </row>
    <row r="9" spans="1:20" x14ac:dyDescent="0.25">
      <c r="C9" s="4">
        <f t="shared" si="3"/>
        <v>75</v>
      </c>
      <c r="G9" s="4">
        <f t="shared" si="4"/>
        <v>97</v>
      </c>
      <c r="I9" s="20"/>
      <c r="K9" s="4">
        <f t="shared" si="5"/>
        <v>-13</v>
      </c>
      <c r="M9" s="20"/>
      <c r="O9" s="4">
        <f t="shared" si="6"/>
        <v>38</v>
      </c>
      <c r="S9" s="4">
        <f t="shared" si="7"/>
        <v>38</v>
      </c>
    </row>
    <row r="10" spans="1:20" s="26" customFormat="1" x14ac:dyDescent="0.25">
      <c r="A10" s="28"/>
      <c r="E10" s="28"/>
    </row>
    <row r="11" spans="1:20" s="22" customFormat="1" x14ac:dyDescent="0.25">
      <c r="A11" s="21" t="s">
        <v>32</v>
      </c>
      <c r="B11" s="21"/>
      <c r="C11" s="1"/>
      <c r="D11" s="24"/>
      <c r="E11" s="21" t="s">
        <v>34</v>
      </c>
      <c r="F11" s="21"/>
      <c r="G11" s="1"/>
      <c r="H11" s="24"/>
      <c r="I11" s="21" t="s">
        <v>31</v>
      </c>
      <c r="J11" s="21"/>
      <c r="K11" s="1"/>
      <c r="L11" s="24"/>
      <c r="M11" s="21" t="s">
        <v>33</v>
      </c>
      <c r="N11" s="21"/>
      <c r="O11" s="1"/>
      <c r="P11" s="27"/>
      <c r="Q11" s="23" t="s">
        <v>50</v>
      </c>
      <c r="R11" s="21"/>
      <c r="S11" s="1"/>
      <c r="T11" s="27"/>
    </row>
    <row r="12" spans="1:20" x14ac:dyDescent="0.25">
      <c r="A12" s="19" t="s">
        <v>0</v>
      </c>
      <c r="B12" s="2" t="s">
        <v>1</v>
      </c>
      <c r="C12" s="2" t="s">
        <v>2</v>
      </c>
      <c r="D12" s="25"/>
      <c r="E12" s="19" t="s">
        <v>0</v>
      </c>
      <c r="F12" s="2" t="s">
        <v>1</v>
      </c>
      <c r="G12" s="2" t="s">
        <v>2</v>
      </c>
      <c r="I12" s="19" t="s">
        <v>0</v>
      </c>
      <c r="J12" s="2" t="s">
        <v>1</v>
      </c>
      <c r="K12" s="2" t="s">
        <v>2</v>
      </c>
      <c r="L12" s="25"/>
      <c r="M12" s="19" t="s">
        <v>0</v>
      </c>
      <c r="N12" s="2" t="s">
        <v>1</v>
      </c>
      <c r="O12" s="2" t="s">
        <v>2</v>
      </c>
      <c r="Q12" s="19" t="s">
        <v>0</v>
      </c>
      <c r="R12" s="2" t="s">
        <v>1</v>
      </c>
      <c r="S12" s="2" t="s">
        <v>2</v>
      </c>
    </row>
    <row r="13" spans="1:20" x14ac:dyDescent="0.25">
      <c r="A13" s="3"/>
      <c r="B13" s="3"/>
      <c r="C13" s="4">
        <v>27</v>
      </c>
      <c r="E13" s="3"/>
      <c r="F13" s="3"/>
      <c r="G13" s="4">
        <v>44</v>
      </c>
      <c r="I13" s="3"/>
      <c r="J13" s="3"/>
      <c r="K13" s="4">
        <v>77</v>
      </c>
      <c r="M13" s="3"/>
      <c r="N13" s="3"/>
      <c r="O13" s="4">
        <v>36</v>
      </c>
      <c r="Q13" s="3"/>
      <c r="R13" s="3"/>
      <c r="S13" s="4">
        <v>38</v>
      </c>
    </row>
    <row r="14" spans="1:20" x14ac:dyDescent="0.25">
      <c r="C14" s="4">
        <f>C13-A14+B14</f>
        <v>27</v>
      </c>
      <c r="G14" s="4">
        <f t="shared" ref="G14:G15" si="8">G13-E14+F14</f>
        <v>44</v>
      </c>
      <c r="I14" s="20"/>
      <c r="K14" s="4">
        <f>K13-I14+J14</f>
        <v>77</v>
      </c>
      <c r="M14" s="20"/>
      <c r="O14" s="4">
        <f t="shared" ref="O14:O15" si="9">O13-M14+N14</f>
        <v>36</v>
      </c>
      <c r="Q14" s="20"/>
      <c r="S14" s="4">
        <f>S13-Q14+R14</f>
        <v>38</v>
      </c>
    </row>
    <row r="15" spans="1:20" x14ac:dyDescent="0.25">
      <c r="C15" s="4">
        <f t="shared" ref="C15" si="10">C14-A15+B15</f>
        <v>27</v>
      </c>
      <c r="G15" s="4">
        <f t="shared" si="8"/>
        <v>44</v>
      </c>
      <c r="I15" s="20"/>
      <c r="K15" s="4">
        <f t="shared" ref="K15" si="11">K14-I15+J15</f>
        <v>77</v>
      </c>
      <c r="M15" s="20"/>
      <c r="O15" s="4">
        <f t="shared" si="9"/>
        <v>36</v>
      </c>
      <c r="S15" s="4">
        <f t="shared" ref="S15:S19" si="12">S14-Q15+R15</f>
        <v>38</v>
      </c>
    </row>
    <row r="16" spans="1:20" x14ac:dyDescent="0.25">
      <c r="C16" s="4">
        <f t="shared" ref="C16:C19" si="13">C15-A16+B16</f>
        <v>27</v>
      </c>
      <c r="G16" s="4">
        <f t="shared" ref="G16:G19" si="14">G15-E16+F16</f>
        <v>44</v>
      </c>
      <c r="I16" s="20"/>
      <c r="K16" s="4">
        <f t="shared" ref="K16:K19" si="15">K15-I16+J16</f>
        <v>77</v>
      </c>
      <c r="M16" s="20"/>
      <c r="O16" s="4">
        <f t="shared" ref="O16:O19" si="16">O15-M16+N16</f>
        <v>36</v>
      </c>
      <c r="S16" s="4">
        <f t="shared" si="12"/>
        <v>38</v>
      </c>
    </row>
    <row r="17" spans="1:20" x14ac:dyDescent="0.25">
      <c r="C17" s="4">
        <f t="shared" si="13"/>
        <v>27</v>
      </c>
      <c r="G17" s="4">
        <f t="shared" si="14"/>
        <v>44</v>
      </c>
      <c r="I17" s="20"/>
      <c r="K17" s="4">
        <f t="shared" si="15"/>
        <v>77</v>
      </c>
      <c r="M17" s="20"/>
      <c r="O17" s="4">
        <f t="shared" si="16"/>
        <v>36</v>
      </c>
      <c r="S17" s="4">
        <f t="shared" si="12"/>
        <v>38</v>
      </c>
    </row>
    <row r="18" spans="1:20" x14ac:dyDescent="0.25">
      <c r="C18" s="4">
        <f t="shared" si="13"/>
        <v>27</v>
      </c>
      <c r="G18" s="4">
        <f t="shared" si="14"/>
        <v>44</v>
      </c>
      <c r="I18" s="20"/>
      <c r="K18" s="4">
        <f t="shared" si="15"/>
        <v>77</v>
      </c>
      <c r="M18" s="20"/>
      <c r="O18" s="4">
        <f t="shared" si="16"/>
        <v>36</v>
      </c>
      <c r="S18" s="4">
        <f t="shared" si="12"/>
        <v>38</v>
      </c>
    </row>
    <row r="19" spans="1:20" x14ac:dyDescent="0.25">
      <c r="C19" s="4">
        <f t="shared" si="13"/>
        <v>27</v>
      </c>
      <c r="G19" s="4">
        <f t="shared" si="14"/>
        <v>44</v>
      </c>
      <c r="I19" s="20"/>
      <c r="K19" s="4">
        <f t="shared" si="15"/>
        <v>77</v>
      </c>
      <c r="M19" s="20"/>
      <c r="O19" s="4">
        <f t="shared" si="16"/>
        <v>36</v>
      </c>
      <c r="S19" s="4">
        <f t="shared" si="12"/>
        <v>38</v>
      </c>
    </row>
    <row r="20" spans="1:20" s="26" customFormat="1" x14ac:dyDescent="0.25">
      <c r="A20" s="28"/>
      <c r="E20" s="28"/>
    </row>
    <row r="21" spans="1:20" s="22" customFormat="1" x14ac:dyDescent="0.25">
      <c r="A21" s="21" t="s">
        <v>35</v>
      </c>
      <c r="B21" s="21"/>
      <c r="C21" s="1"/>
      <c r="D21" s="24"/>
      <c r="E21" s="21"/>
      <c r="F21" s="21"/>
      <c r="G21" s="21"/>
      <c r="H21" s="27"/>
      <c r="I21" s="21"/>
      <c r="J21" s="21"/>
      <c r="K21" s="21"/>
      <c r="L21" s="27"/>
      <c r="M21" s="21"/>
      <c r="N21" s="21"/>
      <c r="O21" s="21"/>
      <c r="P21" s="27"/>
      <c r="Q21" s="21"/>
      <c r="R21" s="21"/>
      <c r="S21" s="21"/>
      <c r="T21" s="27"/>
    </row>
    <row r="22" spans="1:20" x14ac:dyDescent="0.25">
      <c r="A22" s="19" t="s">
        <v>0</v>
      </c>
      <c r="B22" s="2" t="s">
        <v>1</v>
      </c>
      <c r="C22" s="2" t="s">
        <v>2</v>
      </c>
      <c r="D22" s="25"/>
      <c r="E22" s="19" t="s">
        <v>0</v>
      </c>
      <c r="F22" s="2" t="s">
        <v>1</v>
      </c>
      <c r="G22" s="2" t="s">
        <v>2</v>
      </c>
      <c r="I22" s="19" t="s">
        <v>0</v>
      </c>
      <c r="J22" s="2" t="s">
        <v>1</v>
      </c>
      <c r="K22" s="2" t="s">
        <v>2</v>
      </c>
      <c r="M22" s="19" t="s">
        <v>0</v>
      </c>
      <c r="N22" s="2" t="s">
        <v>1</v>
      </c>
      <c r="O22" s="2" t="s">
        <v>2</v>
      </c>
      <c r="Q22" s="19" t="s">
        <v>0</v>
      </c>
      <c r="R22" s="2" t="s">
        <v>1</v>
      </c>
      <c r="S22" s="2" t="s">
        <v>2</v>
      </c>
    </row>
    <row r="23" spans="1:20" x14ac:dyDescent="0.25">
      <c r="A23" s="3"/>
      <c r="B23" s="3"/>
      <c r="C23" s="4">
        <v>33</v>
      </c>
      <c r="E23" s="3"/>
      <c r="F23" s="3"/>
      <c r="I23" s="3"/>
      <c r="J23" s="3"/>
      <c r="M23" s="3"/>
      <c r="N23" s="3"/>
      <c r="Q23" s="3"/>
      <c r="R23" s="3"/>
    </row>
    <row r="24" spans="1:20" x14ac:dyDescent="0.25">
      <c r="C24" s="4">
        <f>C23-A24+B24</f>
        <v>33</v>
      </c>
      <c r="G24" s="4">
        <f>G23-E24+F24</f>
        <v>0</v>
      </c>
      <c r="K24" s="4">
        <f t="shared" ref="K24:K26" si="17">K23-I24+J24</f>
        <v>0</v>
      </c>
      <c r="M24" s="20"/>
      <c r="O24" s="4">
        <f>O23-M24+N24</f>
        <v>0</v>
      </c>
      <c r="Q24" s="20"/>
      <c r="S24" s="4">
        <f>S23-Q24+R24</f>
        <v>0</v>
      </c>
    </row>
    <row r="25" spans="1:20" x14ac:dyDescent="0.25">
      <c r="C25" s="4">
        <f>C24-A25+B25</f>
        <v>33</v>
      </c>
      <c r="G25" s="4">
        <f>G24-E25+F25</f>
        <v>0</v>
      </c>
      <c r="K25" s="4">
        <f t="shared" si="17"/>
        <v>0</v>
      </c>
      <c r="M25" s="20"/>
      <c r="O25" s="4">
        <f>O24-M25+N25</f>
        <v>0</v>
      </c>
      <c r="S25" s="4">
        <f t="shared" ref="S25:S26" si="18">S24-Q25+R25</f>
        <v>0</v>
      </c>
    </row>
    <row r="26" spans="1:20" x14ac:dyDescent="0.25">
      <c r="A26" s="4"/>
      <c r="C26" s="4">
        <f>C25-A26+B26</f>
        <v>33</v>
      </c>
      <c r="G26" s="4">
        <f>G25-E26+F26</f>
        <v>0</v>
      </c>
      <c r="K26" s="4">
        <f t="shared" si="17"/>
        <v>0</v>
      </c>
      <c r="O26" s="4">
        <f>O25-M26+N26</f>
        <v>0</v>
      </c>
      <c r="S26" s="4">
        <f t="shared" si="18"/>
        <v>0</v>
      </c>
    </row>
    <row r="27" spans="1:20" s="26" customFormat="1" x14ac:dyDescent="0.25">
      <c r="A27" s="28"/>
      <c r="E27" s="28"/>
    </row>
    <row r="28" spans="1:20" x14ac:dyDescent="0.25">
      <c r="A28" s="21"/>
      <c r="B28" s="21"/>
      <c r="C28" s="21"/>
      <c r="E28" s="21"/>
      <c r="F28" s="21"/>
      <c r="G28" s="21"/>
      <c r="I28" s="21"/>
      <c r="J28" s="21"/>
      <c r="K28" s="21"/>
      <c r="M28" s="21"/>
      <c r="N28" s="21"/>
      <c r="O28" s="21"/>
      <c r="Q28" s="21"/>
      <c r="R28" s="21"/>
      <c r="S28" s="21"/>
    </row>
    <row r="29" spans="1:20" x14ac:dyDescent="0.25">
      <c r="A29" s="19" t="s">
        <v>0</v>
      </c>
      <c r="B29" s="2" t="s">
        <v>1</v>
      </c>
      <c r="C29" s="2" t="s">
        <v>2</v>
      </c>
      <c r="E29" s="19" t="s">
        <v>0</v>
      </c>
      <c r="F29" s="2" t="s">
        <v>1</v>
      </c>
      <c r="G29" s="2" t="s">
        <v>2</v>
      </c>
      <c r="I29" s="19" t="s">
        <v>0</v>
      </c>
      <c r="J29" s="2" t="s">
        <v>1</v>
      </c>
      <c r="K29" s="2" t="s">
        <v>2</v>
      </c>
      <c r="M29" s="19" t="s">
        <v>0</v>
      </c>
      <c r="N29" s="2" t="s">
        <v>1</v>
      </c>
      <c r="O29" s="2" t="s">
        <v>2</v>
      </c>
      <c r="Q29" s="19" t="s">
        <v>0</v>
      </c>
      <c r="R29" s="2" t="s">
        <v>1</v>
      </c>
      <c r="S29" s="2" t="s">
        <v>2</v>
      </c>
    </row>
    <row r="30" spans="1:20" x14ac:dyDescent="0.25">
      <c r="A30" s="3"/>
      <c r="B30" s="3"/>
      <c r="E30" s="3"/>
      <c r="F30" s="3"/>
      <c r="I30" s="3"/>
      <c r="J30" s="3"/>
      <c r="M30" s="3"/>
      <c r="N30" s="3"/>
      <c r="Q30" s="3"/>
      <c r="R30" s="3"/>
    </row>
    <row r="31" spans="1:20" x14ac:dyDescent="0.25">
      <c r="C31" s="4">
        <f>C30-A31+B31</f>
        <v>0</v>
      </c>
      <c r="G31" s="4">
        <f>G30-E31+F31</f>
        <v>0</v>
      </c>
      <c r="I31" s="20"/>
      <c r="K31" s="4">
        <f>K30-I31+J31</f>
        <v>0</v>
      </c>
      <c r="M31" s="20"/>
      <c r="O31" s="4">
        <f>O30-M31+N31</f>
        <v>0</v>
      </c>
      <c r="Q31" s="20"/>
      <c r="S31" s="4">
        <f>S30-Q31+R31</f>
        <v>0</v>
      </c>
    </row>
    <row r="32" spans="1:20" x14ac:dyDescent="0.25">
      <c r="C32" s="4">
        <f>C31-A32+B32</f>
        <v>0</v>
      </c>
      <c r="G32" s="4">
        <f>G31-E32+F32</f>
        <v>0</v>
      </c>
      <c r="I32" s="20"/>
      <c r="K32" s="4">
        <f>K31-I32+J32</f>
        <v>0</v>
      </c>
      <c r="M32" s="20"/>
      <c r="O32" s="4">
        <f>O31-M32+N32</f>
        <v>0</v>
      </c>
      <c r="S32" s="4">
        <f t="shared" ref="S32" si="19">S31-Q32+R32</f>
        <v>0</v>
      </c>
    </row>
    <row r="33" spans="1:5" s="26" customFormat="1" x14ac:dyDescent="0.25">
      <c r="A33" s="28"/>
      <c r="E33" s="28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zoomScaleNormal="100" workbookViewId="0">
      <pane ySplit="2" topLeftCell="A3" activePane="bottomLeft" state="frozen"/>
      <selection pane="bottomLeft" activeCell="W1" sqref="W1"/>
    </sheetView>
  </sheetViews>
  <sheetFormatPr defaultColWidth="9.125" defaultRowHeight="15.75" x14ac:dyDescent="0.25"/>
  <cols>
    <col min="1" max="1" width="13.75" style="4" bestFit="1" customWidth="1"/>
    <col min="2" max="2" width="5" style="4" bestFit="1" customWidth="1"/>
    <col min="3" max="3" width="8.875" style="4" bestFit="1" customWidth="1"/>
    <col min="4" max="4" width="6.125" style="4" bestFit="1" customWidth="1"/>
    <col min="5" max="5" width="3.875" style="4" bestFit="1" customWidth="1"/>
    <col min="6" max="6" width="5.25" style="4" bestFit="1" customWidth="1"/>
    <col min="7" max="7" width="4.5" style="4" bestFit="1" customWidth="1"/>
    <col min="8" max="8" width="8.375" style="4" bestFit="1" customWidth="1"/>
    <col min="9" max="9" width="9" style="4" bestFit="1" customWidth="1"/>
    <col min="10" max="10" width="5.75" style="4" bestFit="1" customWidth="1"/>
    <col min="11" max="11" width="9.75" style="4" customWidth="1"/>
    <col min="12" max="12" width="6.5" style="4" bestFit="1" customWidth="1"/>
    <col min="13" max="13" width="8.5" style="4" bestFit="1" customWidth="1"/>
    <col min="14" max="14" width="7.625" style="4" customWidth="1"/>
    <col min="15" max="15" width="9.375" style="31" bestFit="1" customWidth="1"/>
    <col min="16" max="16" width="6.125" style="4" bestFit="1" customWidth="1"/>
    <col min="17" max="17" width="3.875" style="4" bestFit="1" customWidth="1"/>
    <col min="18" max="18" width="5.25" style="4" bestFit="1" customWidth="1"/>
    <col min="19" max="19" width="4.5" style="4" bestFit="1" customWidth="1"/>
    <col min="20" max="20" width="8.375" style="4" bestFit="1" customWidth="1"/>
    <col min="21" max="21" width="9" style="4" bestFit="1" customWidth="1"/>
    <col min="22" max="22" width="5.75" style="4" bestFit="1" customWidth="1"/>
    <col min="23" max="23" width="9.625" style="4" customWidth="1"/>
    <col min="24" max="24" width="6.5" style="4" bestFit="1" customWidth="1"/>
    <col min="25" max="25" width="8.5" style="4" bestFit="1" customWidth="1"/>
    <col min="26" max="26" width="7.375" style="4" customWidth="1"/>
    <col min="27" max="16384" width="9.125" style="4"/>
  </cols>
  <sheetData>
    <row r="1" spans="1:26" s="1" customFormat="1" ht="31.5" x14ac:dyDescent="0.25">
      <c r="B1" s="6"/>
      <c r="C1" s="6"/>
      <c r="H1" s="32"/>
      <c r="I1" s="32" t="s">
        <v>39</v>
      </c>
      <c r="K1" s="32" t="s">
        <v>59</v>
      </c>
      <c r="L1" s="32" t="s">
        <v>51</v>
      </c>
      <c r="M1" s="32" t="s">
        <v>38</v>
      </c>
      <c r="N1" s="32"/>
      <c r="O1" s="29"/>
      <c r="T1" s="32"/>
      <c r="U1" s="32" t="s">
        <v>39</v>
      </c>
      <c r="W1" s="32" t="s">
        <v>59</v>
      </c>
      <c r="X1" s="32" t="s">
        <v>51</v>
      </c>
      <c r="Y1" s="32" t="s">
        <v>38</v>
      </c>
      <c r="Z1" s="32"/>
    </row>
    <row r="2" spans="1:26" s="1" customFormat="1" x14ac:dyDescent="0.25">
      <c r="A2" s="2" t="s">
        <v>11</v>
      </c>
      <c r="B2" s="2" t="s">
        <v>5</v>
      </c>
      <c r="C2" s="2" t="s">
        <v>8</v>
      </c>
      <c r="D2" s="2" t="s">
        <v>9</v>
      </c>
      <c r="E2" s="2" t="s">
        <v>6</v>
      </c>
      <c r="F2" s="2" t="s">
        <v>7</v>
      </c>
      <c r="G2" s="2">
        <v>9</v>
      </c>
      <c r="H2" s="2">
        <v>11</v>
      </c>
      <c r="I2" s="2">
        <v>12</v>
      </c>
      <c r="J2" s="2">
        <v>14</v>
      </c>
      <c r="K2" s="2">
        <v>17</v>
      </c>
      <c r="L2" s="2">
        <v>21</v>
      </c>
      <c r="M2" s="2">
        <v>24</v>
      </c>
      <c r="N2" s="2">
        <v>26</v>
      </c>
      <c r="O2" s="30" t="s">
        <v>10</v>
      </c>
      <c r="P2" s="2" t="s">
        <v>9</v>
      </c>
      <c r="Q2" s="2" t="s">
        <v>6</v>
      </c>
      <c r="R2" s="2" t="s">
        <v>7</v>
      </c>
      <c r="S2" s="2">
        <v>9</v>
      </c>
      <c r="T2" s="2">
        <v>11</v>
      </c>
      <c r="U2" s="2">
        <v>12</v>
      </c>
      <c r="V2" s="2">
        <v>14</v>
      </c>
      <c r="W2" s="2">
        <v>17</v>
      </c>
      <c r="X2" s="2">
        <v>21</v>
      </c>
      <c r="Y2" s="2">
        <v>24</v>
      </c>
      <c r="Z2" s="2">
        <v>26</v>
      </c>
    </row>
    <row r="3" spans="1:26" x14ac:dyDescent="0.25">
      <c r="A3" s="4" t="s">
        <v>30</v>
      </c>
      <c r="B3" s="4">
        <v>8</v>
      </c>
      <c r="C3" s="4">
        <v>2</v>
      </c>
      <c r="D3" s="4">
        <v>3</v>
      </c>
      <c r="E3" s="4">
        <f t="shared" ref="E3:E11" ca="1" si="0">RANDBETWEEN(1,20)</f>
        <v>19</v>
      </c>
      <c r="F3" s="4">
        <f t="shared" ref="F3" ca="1" si="1">SUM(B3:E3)</f>
        <v>32</v>
      </c>
      <c r="G3" s="4" t="str">
        <f t="shared" ref="G3:N6" ca="1" si="2">IF($F3&gt;G$2-1,"Yes","No")</f>
        <v>Yes</v>
      </c>
      <c r="H3" s="4" t="str">
        <f t="shared" ca="1" si="2"/>
        <v>Yes</v>
      </c>
      <c r="I3" s="4" t="str">
        <f t="shared" ca="1" si="2"/>
        <v>Yes</v>
      </c>
      <c r="J3" s="4" t="str">
        <f t="shared" ca="1" si="2"/>
        <v>Yes</v>
      </c>
      <c r="K3" s="4" t="str">
        <f ca="1">IF($F3&gt;K$2-1,"Yes","No")</f>
        <v>Yes</v>
      </c>
      <c r="L3" s="4" t="str">
        <f t="shared" ca="1" si="2"/>
        <v>Yes</v>
      </c>
      <c r="M3" s="4" t="str">
        <f ca="1">IF($F3&gt;M$2-1,"Yes","No")</f>
        <v>Yes</v>
      </c>
      <c r="N3" s="4" t="str">
        <f t="shared" ca="1" si="2"/>
        <v>Yes</v>
      </c>
      <c r="O3" s="31">
        <v>2</v>
      </c>
      <c r="P3" s="4">
        <v>0</v>
      </c>
      <c r="Q3" s="4">
        <f t="shared" ref="Q3:Q11" ca="1" si="3">RANDBETWEEN(1,20)</f>
        <v>18</v>
      </c>
      <c r="R3" s="4">
        <f t="shared" ref="R3" ca="1" si="4">SUM(B3,O3:Q3)</f>
        <v>28</v>
      </c>
      <c r="S3" s="4" t="str">
        <f t="shared" ref="S3:Z6" ca="1" si="5">IF($R3&gt;S$2-1,"Yes","No")</f>
        <v>Yes</v>
      </c>
      <c r="T3" s="4" t="str">
        <f t="shared" ca="1" si="5"/>
        <v>Yes</v>
      </c>
      <c r="U3" s="4" t="str">
        <f t="shared" ca="1" si="5"/>
        <v>Yes</v>
      </c>
      <c r="V3" s="4" t="str">
        <f t="shared" ca="1" si="5"/>
        <v>Yes</v>
      </c>
      <c r="W3" s="4" t="str">
        <f t="shared" ca="1" si="5"/>
        <v>Yes</v>
      </c>
      <c r="X3" s="4" t="str">
        <f t="shared" ca="1" si="5"/>
        <v>Yes</v>
      </c>
      <c r="Y3" s="4" t="str">
        <f t="shared" ca="1" si="5"/>
        <v>Yes</v>
      </c>
      <c r="Z3" s="4" t="str">
        <f t="shared" ca="1" si="5"/>
        <v>Yes</v>
      </c>
    </row>
    <row r="4" spans="1:26" x14ac:dyDescent="0.25">
      <c r="A4" s="4" t="s">
        <v>34</v>
      </c>
      <c r="B4" s="4">
        <v>7</v>
      </c>
      <c r="C4" s="4">
        <v>0</v>
      </c>
      <c r="D4" s="4">
        <v>2</v>
      </c>
      <c r="E4" s="4">
        <f t="shared" ca="1" si="0"/>
        <v>18</v>
      </c>
      <c r="F4" s="4">
        <f t="shared" ref="F4" ca="1" si="6">SUM(B4:E4)</f>
        <v>27</v>
      </c>
      <c r="G4" s="4" t="str">
        <f t="shared" ca="1" si="2"/>
        <v>Yes</v>
      </c>
      <c r="H4" s="4" t="str">
        <f t="shared" ca="1" si="2"/>
        <v>Yes</v>
      </c>
      <c r="I4" s="4" t="str">
        <f t="shared" ca="1" si="2"/>
        <v>Yes</v>
      </c>
      <c r="J4" s="4" t="str">
        <f t="shared" ca="1" si="2"/>
        <v>Yes</v>
      </c>
      <c r="K4" s="4" t="str">
        <f t="shared" ca="1" si="2"/>
        <v>Yes</v>
      </c>
      <c r="L4" s="4" t="str">
        <f t="shared" ca="1" si="2"/>
        <v>Yes</v>
      </c>
      <c r="M4" s="4" t="str">
        <f ca="1">IF($F4&gt;M$2-1,"Yes","No")</f>
        <v>Yes</v>
      </c>
      <c r="N4" s="4" t="str">
        <f t="shared" ca="1" si="2"/>
        <v>Yes</v>
      </c>
      <c r="O4" s="31">
        <v>1</v>
      </c>
      <c r="P4" s="4">
        <v>0</v>
      </c>
      <c r="Q4" s="4">
        <f t="shared" ca="1" si="3"/>
        <v>16</v>
      </c>
      <c r="R4" s="4">
        <f t="shared" ref="R4:R6" ca="1" si="7">SUM(B4,O4:Q4)</f>
        <v>24</v>
      </c>
      <c r="S4" s="4" t="str">
        <f t="shared" ca="1" si="5"/>
        <v>Yes</v>
      </c>
      <c r="T4" s="4" t="str">
        <f t="shared" ca="1" si="5"/>
        <v>Yes</v>
      </c>
      <c r="U4" s="4" t="str">
        <f t="shared" ca="1" si="5"/>
        <v>Yes</v>
      </c>
      <c r="V4" s="4" t="str">
        <f t="shared" ca="1" si="5"/>
        <v>Yes</v>
      </c>
      <c r="W4" s="4" t="str">
        <f t="shared" ca="1" si="5"/>
        <v>Yes</v>
      </c>
      <c r="X4" s="4" t="str">
        <f t="shared" ca="1" si="5"/>
        <v>Yes</v>
      </c>
      <c r="Y4" s="4" t="str">
        <f t="shared" ca="1" si="5"/>
        <v>Yes</v>
      </c>
      <c r="Z4" s="4" t="str">
        <f t="shared" ca="1" si="5"/>
        <v>No</v>
      </c>
    </row>
    <row r="5" spans="1:26" x14ac:dyDescent="0.25">
      <c r="A5" s="4" t="s">
        <v>33</v>
      </c>
      <c r="B5" s="4">
        <v>3</v>
      </c>
      <c r="C5" s="4">
        <v>-1</v>
      </c>
      <c r="D5" s="4">
        <v>0</v>
      </c>
      <c r="E5" s="4">
        <f t="shared" ca="1" si="0"/>
        <v>1</v>
      </c>
      <c r="F5" s="4">
        <f t="shared" ref="F5:F6" ca="1" si="8">SUM(B5:E5)</f>
        <v>3</v>
      </c>
      <c r="G5" s="4" t="str">
        <f t="shared" ca="1" si="2"/>
        <v>No</v>
      </c>
      <c r="H5" s="4" t="str">
        <f t="shared" ca="1" si="2"/>
        <v>No</v>
      </c>
      <c r="I5" s="4" t="str">
        <f t="shared" ca="1" si="2"/>
        <v>No</v>
      </c>
      <c r="J5" s="4" t="str">
        <f t="shared" ca="1" si="2"/>
        <v>No</v>
      </c>
      <c r="K5" s="4" t="str">
        <f t="shared" ca="1" si="2"/>
        <v>No</v>
      </c>
      <c r="L5" s="4" t="str">
        <f t="shared" ca="1" si="2"/>
        <v>No</v>
      </c>
      <c r="M5" s="4" t="str">
        <f t="shared" ca="1" si="2"/>
        <v>No</v>
      </c>
      <c r="N5" s="4" t="str">
        <f t="shared" ca="1" si="2"/>
        <v>No</v>
      </c>
      <c r="O5" s="31">
        <v>1</v>
      </c>
      <c r="P5" s="4">
        <v>0</v>
      </c>
      <c r="Q5" s="4">
        <f t="shared" ca="1" si="3"/>
        <v>3</v>
      </c>
      <c r="R5" s="4">
        <f t="shared" ca="1" si="7"/>
        <v>7</v>
      </c>
      <c r="S5" s="4" t="str">
        <f t="shared" ca="1" si="5"/>
        <v>No</v>
      </c>
      <c r="T5" s="4" t="str">
        <f t="shared" ca="1" si="5"/>
        <v>No</v>
      </c>
      <c r="U5" s="4" t="str">
        <f t="shared" ca="1" si="5"/>
        <v>No</v>
      </c>
      <c r="V5" s="4" t="str">
        <f t="shared" ca="1" si="5"/>
        <v>No</v>
      </c>
      <c r="W5" s="4" t="str">
        <f t="shared" ca="1" si="5"/>
        <v>No</v>
      </c>
      <c r="X5" s="4" t="str">
        <f t="shared" ca="1" si="5"/>
        <v>No</v>
      </c>
      <c r="Y5" s="4" t="str">
        <f t="shared" ca="1" si="5"/>
        <v>No</v>
      </c>
      <c r="Z5" s="4" t="str">
        <f t="shared" ca="1" si="5"/>
        <v>No</v>
      </c>
    </row>
    <row r="6" spans="1:26" x14ac:dyDescent="0.25">
      <c r="A6" s="4" t="s">
        <v>32</v>
      </c>
      <c r="B6" s="4">
        <v>3</v>
      </c>
      <c r="C6" s="4">
        <v>0</v>
      </c>
      <c r="D6" s="4">
        <v>0</v>
      </c>
      <c r="E6" s="4">
        <f t="shared" ca="1" si="0"/>
        <v>12</v>
      </c>
      <c r="F6" s="4">
        <f t="shared" ca="1" si="8"/>
        <v>15</v>
      </c>
      <c r="G6" s="4" t="str">
        <f t="shared" ca="1" si="2"/>
        <v>Yes</v>
      </c>
      <c r="H6" s="4" t="str">
        <f t="shared" ca="1" si="2"/>
        <v>Yes</v>
      </c>
      <c r="I6" s="4" t="str">
        <f t="shared" ca="1" si="2"/>
        <v>Yes</v>
      </c>
      <c r="J6" s="4" t="str">
        <f t="shared" ca="1" si="2"/>
        <v>Yes</v>
      </c>
      <c r="K6" s="4" t="str">
        <f t="shared" ca="1" si="2"/>
        <v>No</v>
      </c>
      <c r="L6" s="4" t="str">
        <f t="shared" ca="1" si="2"/>
        <v>No</v>
      </c>
      <c r="M6" s="4" t="str">
        <f t="shared" ca="1" si="2"/>
        <v>No</v>
      </c>
      <c r="N6" s="4" t="str">
        <f t="shared" ca="1" si="2"/>
        <v>No</v>
      </c>
      <c r="O6" s="31">
        <v>2</v>
      </c>
      <c r="P6" s="4">
        <v>0</v>
      </c>
      <c r="Q6" s="4">
        <f t="shared" ca="1" si="3"/>
        <v>9</v>
      </c>
      <c r="R6" s="4">
        <f t="shared" ca="1" si="7"/>
        <v>14</v>
      </c>
      <c r="S6" s="4" t="str">
        <f t="shared" ca="1" si="5"/>
        <v>Yes</v>
      </c>
      <c r="T6" s="4" t="str">
        <f t="shared" ca="1" si="5"/>
        <v>Yes</v>
      </c>
      <c r="U6" s="4" t="str">
        <f t="shared" ca="1" si="5"/>
        <v>Yes</v>
      </c>
      <c r="V6" s="4" t="str">
        <f t="shared" ca="1" si="5"/>
        <v>Yes</v>
      </c>
      <c r="W6" s="4" t="str">
        <f t="shared" ca="1" si="5"/>
        <v>No</v>
      </c>
      <c r="X6" s="4" t="str">
        <f t="shared" ca="1" si="5"/>
        <v>No</v>
      </c>
      <c r="Y6" s="4" t="str">
        <f t="shared" ca="1" si="5"/>
        <v>No</v>
      </c>
      <c r="Z6" s="4" t="str">
        <f t="shared" ca="1" si="5"/>
        <v>No</v>
      </c>
    </row>
    <row r="7" spans="1:26" x14ac:dyDescent="0.25">
      <c r="A7" s="4" t="s">
        <v>36</v>
      </c>
      <c r="B7" s="4">
        <v>19</v>
      </c>
      <c r="C7" s="4">
        <v>2</v>
      </c>
      <c r="D7" s="4">
        <v>0</v>
      </c>
      <c r="E7" s="4">
        <f t="shared" ca="1" si="0"/>
        <v>19</v>
      </c>
      <c r="F7" s="4">
        <f t="shared" ref="F7" ca="1" si="9">SUM(B7:E7)</f>
        <v>40</v>
      </c>
      <c r="G7" s="4" t="str">
        <f t="shared" ref="G7:N11" ca="1" si="10">IF($F7&gt;G$2-1,"Yes","No")</f>
        <v>Yes</v>
      </c>
      <c r="H7" s="4" t="str">
        <f t="shared" ca="1" si="10"/>
        <v>Yes</v>
      </c>
      <c r="I7" s="4" t="str">
        <f t="shared" ca="1" si="10"/>
        <v>Yes</v>
      </c>
      <c r="J7" s="4" t="str">
        <f t="shared" ca="1" si="10"/>
        <v>Yes</v>
      </c>
      <c r="K7" s="4" t="str">
        <f t="shared" ca="1" si="10"/>
        <v>Yes</v>
      </c>
      <c r="L7" s="4" t="str">
        <f t="shared" ca="1" si="10"/>
        <v>Yes</v>
      </c>
      <c r="M7" s="4" t="str">
        <f t="shared" ca="1" si="10"/>
        <v>Yes</v>
      </c>
      <c r="N7" s="4" t="str">
        <f t="shared" ca="1" si="10"/>
        <v>Yes</v>
      </c>
      <c r="O7" s="31">
        <v>3</v>
      </c>
      <c r="P7" s="4">
        <v>0</v>
      </c>
      <c r="Q7" s="4">
        <f t="shared" ca="1" si="3"/>
        <v>12</v>
      </c>
      <c r="R7" s="4">
        <f t="shared" ref="R7" ca="1" si="11">SUM(B7,O7:Q7)</f>
        <v>34</v>
      </c>
      <c r="S7" s="4" t="str">
        <f t="shared" ref="S7:Z11" ca="1" si="12">IF($R7&gt;S$2-1,"Yes","No")</f>
        <v>Yes</v>
      </c>
      <c r="T7" s="4" t="str">
        <f t="shared" ca="1" si="12"/>
        <v>Yes</v>
      </c>
      <c r="U7" s="4" t="str">
        <f t="shared" ca="1" si="12"/>
        <v>Yes</v>
      </c>
      <c r="V7" s="4" t="str">
        <f t="shared" ca="1" si="12"/>
        <v>Yes</v>
      </c>
      <c r="W7" s="4" t="str">
        <f t="shared" ca="1" si="12"/>
        <v>Yes</v>
      </c>
      <c r="X7" s="4" t="str">
        <f t="shared" ca="1" si="12"/>
        <v>Yes</v>
      </c>
      <c r="Y7" s="4" t="str">
        <f t="shared" ca="1" si="12"/>
        <v>Yes</v>
      </c>
      <c r="Z7" s="4" t="str">
        <f t="shared" ca="1" si="12"/>
        <v>Yes</v>
      </c>
    </row>
    <row r="8" spans="1:26" x14ac:dyDescent="0.25">
      <c r="A8" s="4" t="s">
        <v>44</v>
      </c>
      <c r="B8" s="4">
        <v>7</v>
      </c>
      <c r="C8" s="4">
        <v>0</v>
      </c>
      <c r="D8" s="4">
        <v>0</v>
      </c>
      <c r="E8" s="4">
        <f t="shared" ca="1" si="0"/>
        <v>15</v>
      </c>
      <c r="F8" s="4">
        <f t="shared" ref="F8:F11" ca="1" si="13">SUM(B8:E8)</f>
        <v>22</v>
      </c>
      <c r="G8" s="4" t="str">
        <f t="shared" ca="1" si="10"/>
        <v>Yes</v>
      </c>
      <c r="H8" s="4" t="str">
        <f t="shared" ca="1" si="10"/>
        <v>Yes</v>
      </c>
      <c r="I8" s="4" t="str">
        <f t="shared" ca="1" si="10"/>
        <v>Yes</v>
      </c>
      <c r="J8" s="4" t="str">
        <f t="shared" ca="1" si="10"/>
        <v>Yes</v>
      </c>
      <c r="K8" s="4" t="str">
        <f t="shared" ca="1" si="10"/>
        <v>Yes</v>
      </c>
      <c r="L8" s="4" t="str">
        <f t="shared" ca="1" si="10"/>
        <v>Yes</v>
      </c>
      <c r="M8" s="4" t="str">
        <f t="shared" ca="1" si="10"/>
        <v>No</v>
      </c>
      <c r="N8" s="4" t="str">
        <f t="shared" ca="1" si="10"/>
        <v>No</v>
      </c>
      <c r="O8" s="34" t="s">
        <v>43</v>
      </c>
      <c r="P8" s="4">
        <v>0</v>
      </c>
      <c r="Q8" s="4">
        <f t="shared" ca="1" si="3"/>
        <v>10</v>
      </c>
      <c r="R8" s="4">
        <f t="shared" ref="R8:R11" ca="1" si="14">SUM(B8,O8:Q8)</f>
        <v>17</v>
      </c>
      <c r="S8" s="4" t="str">
        <f t="shared" ca="1" si="12"/>
        <v>Yes</v>
      </c>
      <c r="T8" s="4" t="str">
        <f t="shared" ca="1" si="12"/>
        <v>Yes</v>
      </c>
      <c r="U8" s="4" t="str">
        <f t="shared" ca="1" si="12"/>
        <v>Yes</v>
      </c>
      <c r="V8" s="4" t="str">
        <f t="shared" ca="1" si="12"/>
        <v>Yes</v>
      </c>
      <c r="W8" s="4" t="str">
        <f t="shared" ca="1" si="12"/>
        <v>Yes</v>
      </c>
      <c r="X8" s="4" t="str">
        <f t="shared" ca="1" si="12"/>
        <v>No</v>
      </c>
      <c r="Y8" s="4" t="str">
        <f t="shared" ca="1" si="12"/>
        <v>No</v>
      </c>
      <c r="Z8" s="4" t="str">
        <f t="shared" ca="1" si="12"/>
        <v>No</v>
      </c>
    </row>
    <row r="9" spans="1:26" x14ac:dyDescent="0.25">
      <c r="A9" s="4" t="s">
        <v>45</v>
      </c>
      <c r="B9" s="36" t="s">
        <v>43</v>
      </c>
      <c r="C9" s="4">
        <v>0</v>
      </c>
      <c r="D9" s="4">
        <v>0</v>
      </c>
      <c r="E9" s="4">
        <f t="shared" ca="1" si="0"/>
        <v>16</v>
      </c>
      <c r="F9" s="4">
        <f t="shared" ref="F9" ca="1" si="15">SUM(B9:E9)</f>
        <v>16</v>
      </c>
      <c r="G9" s="4" t="str">
        <f t="shared" ca="1" si="10"/>
        <v>Yes</v>
      </c>
      <c r="H9" s="4" t="str">
        <f t="shared" ca="1" si="10"/>
        <v>Yes</v>
      </c>
      <c r="I9" s="4" t="str">
        <f t="shared" ca="1" si="10"/>
        <v>Yes</v>
      </c>
      <c r="J9" s="4" t="str">
        <f t="shared" ca="1" si="10"/>
        <v>Yes</v>
      </c>
      <c r="K9" s="4" t="str">
        <f t="shared" ca="1" si="10"/>
        <v>No</v>
      </c>
      <c r="L9" s="4" t="str">
        <f t="shared" ca="1" si="10"/>
        <v>No</v>
      </c>
      <c r="M9" s="4" t="str">
        <f t="shared" ca="1" si="10"/>
        <v>No</v>
      </c>
      <c r="N9" s="4" t="str">
        <f t="shared" ca="1" si="10"/>
        <v>No</v>
      </c>
      <c r="O9" s="31">
        <v>12</v>
      </c>
      <c r="P9" s="4">
        <v>0</v>
      </c>
      <c r="Q9" s="4">
        <f t="shared" ca="1" si="3"/>
        <v>5</v>
      </c>
      <c r="R9" s="4">
        <f t="shared" ref="R9" ca="1" si="16">SUM(B9,O9:Q9)</f>
        <v>17</v>
      </c>
      <c r="S9" s="4" t="str">
        <f t="shared" ca="1" si="12"/>
        <v>Yes</v>
      </c>
      <c r="T9" s="4" t="str">
        <f t="shared" ca="1" si="12"/>
        <v>Yes</v>
      </c>
      <c r="U9" s="4" t="str">
        <f t="shared" ca="1" si="12"/>
        <v>Yes</v>
      </c>
      <c r="V9" s="4" t="str">
        <f t="shared" ca="1" si="12"/>
        <v>Yes</v>
      </c>
      <c r="W9" s="4" t="str">
        <f t="shared" ca="1" si="12"/>
        <v>Yes</v>
      </c>
      <c r="X9" s="4" t="str">
        <f t="shared" ca="1" si="12"/>
        <v>No</v>
      </c>
      <c r="Y9" s="4" t="str">
        <f t="shared" ca="1" si="12"/>
        <v>No</v>
      </c>
      <c r="Z9" s="4" t="str">
        <f t="shared" ca="1" si="12"/>
        <v>No</v>
      </c>
    </row>
    <row r="10" spans="1:26" x14ac:dyDescent="0.25">
      <c r="A10" s="4" t="s">
        <v>59</v>
      </c>
      <c r="B10" s="4">
        <v>7</v>
      </c>
      <c r="C10" s="4">
        <v>2</v>
      </c>
      <c r="D10" s="4">
        <v>0</v>
      </c>
      <c r="E10" s="4">
        <f t="shared" ca="1" si="0"/>
        <v>1</v>
      </c>
      <c r="F10" s="4">
        <f t="shared" ca="1" si="13"/>
        <v>10</v>
      </c>
      <c r="G10" s="4" t="str">
        <f t="shared" ca="1" si="10"/>
        <v>Yes</v>
      </c>
      <c r="H10" s="4" t="str">
        <f t="shared" ca="1" si="10"/>
        <v>No</v>
      </c>
      <c r="I10" s="4" t="str">
        <f t="shared" ca="1" si="10"/>
        <v>No</v>
      </c>
      <c r="J10" s="4" t="str">
        <f t="shared" ca="1" si="10"/>
        <v>No</v>
      </c>
      <c r="K10" s="4" t="str">
        <f t="shared" ca="1" si="10"/>
        <v>No</v>
      </c>
      <c r="L10" s="4" t="str">
        <f t="shared" ca="1" si="10"/>
        <v>No</v>
      </c>
      <c r="M10" s="4" t="str">
        <f t="shared" ca="1" si="10"/>
        <v>No</v>
      </c>
      <c r="N10" s="4" t="str">
        <f t="shared" ca="1" si="10"/>
        <v>No</v>
      </c>
      <c r="O10" s="31">
        <v>3</v>
      </c>
      <c r="P10" s="4">
        <v>0</v>
      </c>
      <c r="Q10" s="4">
        <f t="shared" ca="1" si="3"/>
        <v>19</v>
      </c>
      <c r="R10" s="4">
        <f t="shared" ca="1" si="14"/>
        <v>29</v>
      </c>
      <c r="S10" s="4" t="str">
        <f t="shared" ca="1" si="12"/>
        <v>Yes</v>
      </c>
      <c r="T10" s="4" t="str">
        <f t="shared" ca="1" si="12"/>
        <v>Yes</v>
      </c>
      <c r="U10" s="4" t="str">
        <f t="shared" ca="1" si="12"/>
        <v>Yes</v>
      </c>
      <c r="V10" s="4" t="str">
        <f t="shared" ca="1" si="12"/>
        <v>Yes</v>
      </c>
      <c r="W10" s="4" t="str">
        <f t="shared" ca="1" si="12"/>
        <v>Yes</v>
      </c>
      <c r="X10" s="4" t="str">
        <f t="shared" ca="1" si="12"/>
        <v>Yes</v>
      </c>
      <c r="Y10" s="4" t="str">
        <f t="shared" ca="1" si="12"/>
        <v>Yes</v>
      </c>
      <c r="Z10" s="4" t="str">
        <f t="shared" ca="1" si="12"/>
        <v>Yes</v>
      </c>
    </row>
    <row r="11" spans="1:26" x14ac:dyDescent="0.25">
      <c r="A11" s="4" t="s">
        <v>58</v>
      </c>
      <c r="B11" s="4">
        <v>17</v>
      </c>
      <c r="C11" s="4">
        <v>8</v>
      </c>
      <c r="D11" s="4">
        <v>4</v>
      </c>
      <c r="E11" s="4">
        <f t="shared" ca="1" si="0"/>
        <v>13</v>
      </c>
      <c r="F11" s="4">
        <f t="shared" ca="1" si="13"/>
        <v>42</v>
      </c>
      <c r="G11" s="4" t="str">
        <f t="shared" ca="1" si="10"/>
        <v>Yes</v>
      </c>
      <c r="H11" s="4" t="str">
        <f t="shared" ca="1" si="10"/>
        <v>Yes</v>
      </c>
      <c r="I11" s="4" t="str">
        <f t="shared" ca="1" si="10"/>
        <v>Yes</v>
      </c>
      <c r="J11" s="4" t="str">
        <f t="shared" ca="1" si="10"/>
        <v>Yes</v>
      </c>
      <c r="K11" s="4" t="str">
        <f t="shared" ca="1" si="10"/>
        <v>Yes</v>
      </c>
      <c r="L11" s="4" t="str">
        <f t="shared" ca="1" si="10"/>
        <v>Yes</v>
      </c>
      <c r="M11" s="4" t="str">
        <f t="shared" ca="1" si="10"/>
        <v>Yes</v>
      </c>
      <c r="N11" s="4" t="str">
        <f t="shared" ca="1" si="10"/>
        <v>Yes</v>
      </c>
      <c r="O11" s="31">
        <v>12</v>
      </c>
      <c r="P11" s="4">
        <v>12</v>
      </c>
      <c r="Q11" s="4">
        <f t="shared" ca="1" si="3"/>
        <v>1</v>
      </c>
      <c r="R11" s="4">
        <f t="shared" ca="1" si="14"/>
        <v>42</v>
      </c>
      <c r="S11" s="4" t="str">
        <f t="shared" ca="1" si="12"/>
        <v>Yes</v>
      </c>
      <c r="T11" s="4" t="str">
        <f t="shared" ca="1" si="12"/>
        <v>Yes</v>
      </c>
      <c r="U11" s="4" t="str">
        <f t="shared" ca="1" si="12"/>
        <v>Yes</v>
      </c>
      <c r="V11" s="4" t="str">
        <f t="shared" ca="1" si="12"/>
        <v>Yes</v>
      </c>
      <c r="W11" s="4" t="str">
        <f t="shared" ca="1" si="12"/>
        <v>Yes</v>
      </c>
      <c r="X11" s="4" t="str">
        <f t="shared" ca="1" si="12"/>
        <v>Yes</v>
      </c>
      <c r="Y11" s="4" t="str">
        <f t="shared" ca="1" si="12"/>
        <v>Yes</v>
      </c>
      <c r="Z11" s="4" t="str">
        <f t="shared" ca="1" si="12"/>
        <v>Yes</v>
      </c>
    </row>
  </sheetData>
  <sortState ref="A3:B20">
    <sortCondition ref="A3:A20"/>
  </sortState>
  <conditionalFormatting sqref="Z2 A1:G2 O2:S2 A12:XFD1048576 A7 N4:S4 AB1:XFD4 P4:Z5 E4:N5 B5:L5 B6:M6 Z5:XFD6 N5:X6 Y6 AA7:XFD11 O1:R1 A8:D8 A10:D11">
    <cfRule type="cellIs" dxfId="409" priority="1047" operator="equal">
      <formula>"No"</formula>
    </cfRule>
    <cfRule type="cellIs" dxfId="408" priority="1048" operator="equal">
      <formula>"Yes"</formula>
    </cfRule>
  </conditionalFormatting>
  <conditionalFormatting sqref="E1:E2 Q1:Q2 E12:E1048576 Q12:Q1048576 E4:E6 Q4:Q6">
    <cfRule type="cellIs" dxfId="407" priority="1043" operator="equal">
      <formula>1</formula>
    </cfRule>
    <cfRule type="cellIs" dxfId="406" priority="1046" operator="equal">
      <formula>20</formula>
    </cfRule>
  </conditionalFormatting>
  <conditionalFormatting sqref="D5:G6">
    <cfRule type="cellIs" dxfId="405" priority="1031" operator="equal">
      <formula>"No"</formula>
    </cfRule>
    <cfRule type="cellIs" dxfId="404" priority="1032" operator="equal">
      <formula>"Yes"</formula>
    </cfRule>
  </conditionalFormatting>
  <conditionalFormatting sqref="T2">
    <cfRule type="cellIs" dxfId="403" priority="899" operator="equal">
      <formula>"No"</formula>
    </cfRule>
    <cfRule type="cellIs" dxfId="402" priority="900" operator="equal">
      <formula>"Yes"</formula>
    </cfRule>
  </conditionalFormatting>
  <conditionalFormatting sqref="L3 W3:X3 Z3 N3:S3">
    <cfRule type="cellIs" dxfId="401" priority="855" operator="equal">
      <formula>"No"</formula>
    </cfRule>
    <cfRule type="cellIs" dxfId="400" priority="856" operator="equal">
      <formula>"Yes"</formula>
    </cfRule>
  </conditionalFormatting>
  <conditionalFormatting sqref="E3 Q3">
    <cfRule type="cellIs" dxfId="399" priority="853" operator="equal">
      <formula>1</formula>
    </cfRule>
    <cfRule type="cellIs" dxfId="398" priority="854" operator="equal">
      <formula>20</formula>
    </cfRule>
  </conditionalFormatting>
  <conditionalFormatting sqref="E3:G3 K3">
    <cfRule type="cellIs" dxfId="397" priority="851" operator="equal">
      <formula>"No"</formula>
    </cfRule>
    <cfRule type="cellIs" dxfId="396" priority="852" operator="equal">
      <formula>"Yes"</formula>
    </cfRule>
  </conditionalFormatting>
  <conditionalFormatting sqref="V3">
    <cfRule type="cellIs" dxfId="395" priority="849" operator="equal">
      <formula>"No"</formula>
    </cfRule>
    <cfRule type="cellIs" dxfId="394" priority="850" operator="equal">
      <formula>"Yes"</formula>
    </cfRule>
  </conditionalFormatting>
  <conditionalFormatting sqref="J3">
    <cfRule type="cellIs" dxfId="393" priority="847" operator="equal">
      <formula>"No"</formula>
    </cfRule>
    <cfRule type="cellIs" dxfId="392" priority="848" operator="equal">
      <formula>"Yes"</formula>
    </cfRule>
  </conditionalFormatting>
  <conditionalFormatting sqref="H3:I3">
    <cfRule type="cellIs" dxfId="391" priority="845" operator="equal">
      <formula>"No"</formula>
    </cfRule>
    <cfRule type="cellIs" dxfId="390" priority="846" operator="equal">
      <formula>"Yes"</formula>
    </cfRule>
  </conditionalFormatting>
  <conditionalFormatting sqref="T3:U3">
    <cfRule type="cellIs" dxfId="389" priority="843" operator="equal">
      <formula>"No"</formula>
    </cfRule>
    <cfRule type="cellIs" dxfId="388" priority="844" operator="equal">
      <formula>"Yes"</formula>
    </cfRule>
  </conditionalFormatting>
  <conditionalFormatting sqref="Z2">
    <cfRule type="cellIs" dxfId="387" priority="835" operator="equal">
      <formula>"No"</formula>
    </cfRule>
    <cfRule type="cellIs" dxfId="386" priority="836" operator="equal">
      <formula>"Yes"</formula>
    </cfRule>
  </conditionalFormatting>
  <conditionalFormatting sqref="U2">
    <cfRule type="cellIs" dxfId="385" priority="709" operator="equal">
      <formula>"No"</formula>
    </cfRule>
    <cfRule type="cellIs" dxfId="384" priority="710" operator="equal">
      <formula>"Yes"</formula>
    </cfRule>
  </conditionalFormatting>
  <conditionalFormatting sqref="B6:D6">
    <cfRule type="cellIs" dxfId="383" priority="747" operator="equal">
      <formula>"No"</formula>
    </cfRule>
    <cfRule type="cellIs" dxfId="382" priority="748" operator="equal">
      <formula>"Yes"</formula>
    </cfRule>
  </conditionalFormatting>
  <conditionalFormatting sqref="U2">
    <cfRule type="cellIs" dxfId="381" priority="691" operator="equal">
      <formula>"No"</formula>
    </cfRule>
    <cfRule type="cellIs" dxfId="380" priority="692" operator="equal">
      <formula>"Yes"</formula>
    </cfRule>
  </conditionalFormatting>
  <conditionalFormatting sqref="B3:D3">
    <cfRule type="cellIs" dxfId="377" priority="771" operator="equal">
      <formula>"No"</formula>
    </cfRule>
    <cfRule type="cellIs" dxfId="376" priority="772" operator="equal">
      <formula>"Yes"</formula>
    </cfRule>
  </conditionalFormatting>
  <conditionalFormatting sqref="B4:D4">
    <cfRule type="cellIs" dxfId="375" priority="767" operator="equal">
      <formula>"No"</formula>
    </cfRule>
    <cfRule type="cellIs" dxfId="374" priority="768" operator="equal">
      <formula>"Yes"</formula>
    </cfRule>
  </conditionalFormatting>
  <conditionalFormatting sqref="N1">
    <cfRule type="cellIs" dxfId="373" priority="645" operator="equal">
      <formula>"No"</formula>
    </cfRule>
    <cfRule type="cellIs" dxfId="372" priority="646" operator="equal">
      <formula>"Yes"</formula>
    </cfRule>
  </conditionalFormatting>
  <conditionalFormatting sqref="I1">
    <cfRule type="cellIs" dxfId="371" priority="641" operator="equal">
      <formula>"No"</formula>
    </cfRule>
    <cfRule type="cellIs" dxfId="370" priority="642" operator="equal">
      <formula>"Yes"</formula>
    </cfRule>
  </conditionalFormatting>
  <conditionalFormatting sqref="V2">
    <cfRule type="cellIs" dxfId="369" priority="725" operator="equal">
      <formula>"No"</formula>
    </cfRule>
    <cfRule type="cellIs" dxfId="368" priority="726" operator="equal">
      <formula>"Yes"</formula>
    </cfRule>
  </conditionalFormatting>
  <conditionalFormatting sqref="H2">
    <cfRule type="cellIs" dxfId="365" priority="669" operator="equal">
      <formula>"No"</formula>
    </cfRule>
    <cfRule type="cellIs" dxfId="364" priority="670" operator="equal">
      <formula>"Yes"</formula>
    </cfRule>
  </conditionalFormatting>
  <conditionalFormatting sqref="J1:J2">
    <cfRule type="cellIs" dxfId="363" priority="631" operator="equal">
      <formula>"No"</formula>
    </cfRule>
    <cfRule type="cellIs" dxfId="362" priority="632" operator="equal">
      <formula>"Yes"</formula>
    </cfRule>
  </conditionalFormatting>
  <conditionalFormatting sqref="N2">
    <cfRule type="cellIs" dxfId="361" priority="665" operator="equal">
      <formula>"No"</formula>
    </cfRule>
    <cfRule type="cellIs" dxfId="360" priority="666" operator="equal">
      <formula>"Yes"</formula>
    </cfRule>
  </conditionalFormatting>
  <conditionalFormatting sqref="J2">
    <cfRule type="cellIs" dxfId="359" priority="663" operator="equal">
      <formula>"No"</formula>
    </cfRule>
    <cfRule type="cellIs" dxfId="358" priority="664" operator="equal">
      <formula>"Yes"</formula>
    </cfRule>
  </conditionalFormatting>
  <conditionalFormatting sqref="K2">
    <cfRule type="cellIs" dxfId="357" priority="659" operator="equal">
      <formula>"No"</formula>
    </cfRule>
    <cfRule type="cellIs" dxfId="356" priority="660" operator="equal">
      <formula>"Yes"</formula>
    </cfRule>
  </conditionalFormatting>
  <conditionalFormatting sqref="L2">
    <cfRule type="cellIs" dxfId="355" priority="651" operator="equal">
      <formula>"No"</formula>
    </cfRule>
    <cfRule type="cellIs" dxfId="354" priority="652" operator="equal">
      <formula>"Yes"</formula>
    </cfRule>
  </conditionalFormatting>
  <conditionalFormatting sqref="L1">
    <cfRule type="cellIs" dxfId="353" priority="649" operator="equal">
      <formula>"No"</formula>
    </cfRule>
    <cfRule type="cellIs" dxfId="352" priority="650" operator="equal">
      <formula>"Yes"</formula>
    </cfRule>
  </conditionalFormatting>
  <conditionalFormatting sqref="V2">
    <cfRule type="cellIs" dxfId="351" priority="679" operator="equal">
      <formula>"No"</formula>
    </cfRule>
    <cfRule type="cellIs" dxfId="350" priority="680" operator="equal">
      <formula>"Yes"</formula>
    </cfRule>
  </conditionalFormatting>
  <conditionalFormatting sqref="Z2">
    <cfRule type="cellIs" dxfId="349" priority="677" operator="equal">
      <formula>"No"</formula>
    </cfRule>
    <cfRule type="cellIs" dxfId="348" priority="678" operator="equal">
      <formula>"Yes"</formula>
    </cfRule>
  </conditionalFormatting>
  <conditionalFormatting sqref="Z2">
    <cfRule type="cellIs" dxfId="347" priority="675" operator="equal">
      <formula>"No"</formula>
    </cfRule>
    <cfRule type="cellIs" dxfId="346" priority="676" operator="equal">
      <formula>"Yes"</formula>
    </cfRule>
  </conditionalFormatting>
  <conditionalFormatting sqref="N2">
    <cfRule type="cellIs" dxfId="345" priority="671" operator="equal">
      <formula>"No"</formula>
    </cfRule>
    <cfRule type="cellIs" dxfId="344" priority="672" operator="equal">
      <formula>"Yes"</formula>
    </cfRule>
  </conditionalFormatting>
  <conditionalFormatting sqref="H1">
    <cfRule type="cellIs" dxfId="343" priority="667" operator="equal">
      <formula>"No"</formula>
    </cfRule>
    <cfRule type="cellIs" dxfId="342" priority="668" operator="equal">
      <formula>"Yes"</formula>
    </cfRule>
  </conditionalFormatting>
  <conditionalFormatting sqref="J1">
    <cfRule type="cellIs" dxfId="341" priority="661" operator="equal">
      <formula>"No"</formula>
    </cfRule>
    <cfRule type="cellIs" dxfId="340" priority="662" operator="equal">
      <formula>"Yes"</formula>
    </cfRule>
  </conditionalFormatting>
  <conditionalFormatting sqref="I1:I2">
    <cfRule type="cellIs" dxfId="339" priority="655" operator="equal">
      <formula>"No"</formula>
    </cfRule>
    <cfRule type="cellIs" dxfId="338" priority="656" operator="equal">
      <formula>"Yes"</formula>
    </cfRule>
  </conditionalFormatting>
  <conditionalFormatting sqref="L1:L2">
    <cfRule type="cellIs" dxfId="337" priority="653" operator="equal">
      <formula>"No"</formula>
    </cfRule>
    <cfRule type="cellIs" dxfId="336" priority="654" operator="equal">
      <formula>"Yes"</formula>
    </cfRule>
  </conditionalFormatting>
  <conditionalFormatting sqref="N1">
    <cfRule type="cellIs" dxfId="335" priority="647" operator="equal">
      <formula>"No"</formula>
    </cfRule>
    <cfRule type="cellIs" dxfId="334" priority="648" operator="equal">
      <formula>"Yes"</formula>
    </cfRule>
  </conditionalFormatting>
  <conditionalFormatting sqref="I2">
    <cfRule type="cellIs" dxfId="333" priority="643" operator="equal">
      <formula>"No"</formula>
    </cfRule>
    <cfRule type="cellIs" dxfId="332" priority="644" operator="equal">
      <formula>"Yes"</formula>
    </cfRule>
  </conditionalFormatting>
  <conditionalFormatting sqref="K2">
    <cfRule type="cellIs" dxfId="331" priority="639" operator="equal">
      <formula>"No"</formula>
    </cfRule>
    <cfRule type="cellIs" dxfId="330" priority="640" operator="equal">
      <formula>"Yes"</formula>
    </cfRule>
  </conditionalFormatting>
  <conditionalFormatting sqref="L2">
    <cfRule type="cellIs" dxfId="329" priority="635" operator="equal">
      <formula>"No"</formula>
    </cfRule>
    <cfRule type="cellIs" dxfId="328" priority="636" operator="equal">
      <formula>"Yes"</formula>
    </cfRule>
  </conditionalFormatting>
  <conditionalFormatting sqref="L1">
    <cfRule type="cellIs" dxfId="327" priority="633" operator="equal">
      <formula>"No"</formula>
    </cfRule>
    <cfRule type="cellIs" dxfId="326" priority="634" operator="equal">
      <formula>"Yes"</formula>
    </cfRule>
  </conditionalFormatting>
  <conditionalFormatting sqref="N2">
    <cfRule type="cellIs" dxfId="325" priority="627" operator="equal">
      <formula>"No"</formula>
    </cfRule>
    <cfRule type="cellIs" dxfId="324" priority="628" operator="equal">
      <formula>"Yes"</formula>
    </cfRule>
  </conditionalFormatting>
  <conditionalFormatting sqref="N1:N2">
    <cfRule type="cellIs" dxfId="323" priority="629" operator="equal">
      <formula>"No"</formula>
    </cfRule>
    <cfRule type="cellIs" dxfId="322" priority="630" operator="equal">
      <formula>"Yes"</formula>
    </cfRule>
  </conditionalFormatting>
  <conditionalFormatting sqref="N1">
    <cfRule type="cellIs" dxfId="321" priority="625" operator="equal">
      <formula>"No"</formula>
    </cfRule>
    <cfRule type="cellIs" dxfId="320" priority="626" operator="equal">
      <formula>"Yes"</formula>
    </cfRule>
  </conditionalFormatting>
  <conditionalFormatting sqref="Y3">
    <cfRule type="cellIs" dxfId="319" priority="621" operator="equal">
      <formula>"No"</formula>
    </cfRule>
    <cfRule type="cellIs" dxfId="318" priority="622" operator="equal">
      <formula>"Yes"</formula>
    </cfRule>
  </conditionalFormatting>
  <conditionalFormatting sqref="M2">
    <cfRule type="cellIs" dxfId="317" priority="619" operator="equal">
      <formula>"No"</formula>
    </cfRule>
    <cfRule type="cellIs" dxfId="316" priority="620" operator="equal">
      <formula>"Yes"</formula>
    </cfRule>
  </conditionalFormatting>
  <conditionalFormatting sqref="M2">
    <cfRule type="cellIs" dxfId="315" priority="617" operator="equal">
      <formula>"No"</formula>
    </cfRule>
    <cfRule type="cellIs" dxfId="314" priority="618" operator="equal">
      <formula>"Yes"</formula>
    </cfRule>
  </conditionalFormatting>
  <conditionalFormatting sqref="M2">
    <cfRule type="cellIs" dxfId="313" priority="613" operator="equal">
      <formula>"No"</formula>
    </cfRule>
    <cfRule type="cellIs" dxfId="312" priority="614" operator="equal">
      <formula>"Yes"</formula>
    </cfRule>
  </conditionalFormatting>
  <conditionalFormatting sqref="M3">
    <cfRule type="cellIs" dxfId="311" priority="607" operator="equal">
      <formula>"No"</formula>
    </cfRule>
    <cfRule type="cellIs" dxfId="310" priority="608" operator="equal">
      <formula>"Yes"</formula>
    </cfRule>
  </conditionalFormatting>
  <conditionalFormatting sqref="B5:E5">
    <cfRule type="cellIs" dxfId="309" priority="597" operator="equal">
      <formula>"No"</formula>
    </cfRule>
    <cfRule type="cellIs" dxfId="308" priority="598" operator="equal">
      <formula>"Yes"</formula>
    </cfRule>
  </conditionalFormatting>
  <conditionalFormatting sqref="E5">
    <cfRule type="cellIs" dxfId="307" priority="595" operator="equal">
      <formula>1</formula>
    </cfRule>
    <cfRule type="cellIs" dxfId="306" priority="596" operator="equal">
      <formula>20</formula>
    </cfRule>
  </conditionalFormatting>
  <conditionalFormatting sqref="Y2">
    <cfRule type="cellIs" dxfId="305" priority="497" operator="equal">
      <formula>"No"</formula>
    </cfRule>
    <cfRule type="cellIs" dxfId="304" priority="498" operator="equal">
      <formula>"Yes"</formula>
    </cfRule>
  </conditionalFormatting>
  <conditionalFormatting sqref="Y2">
    <cfRule type="cellIs" dxfId="303" priority="495" operator="equal">
      <formula>"No"</formula>
    </cfRule>
    <cfRule type="cellIs" dxfId="302" priority="496" operator="equal">
      <formula>"Yes"</formula>
    </cfRule>
  </conditionalFormatting>
  <conditionalFormatting sqref="Y2">
    <cfRule type="cellIs" dxfId="301" priority="491" operator="equal">
      <formula>"No"</formula>
    </cfRule>
    <cfRule type="cellIs" dxfId="300" priority="492" operator="equal">
      <formula>"Yes"</formula>
    </cfRule>
  </conditionalFormatting>
  <conditionalFormatting sqref="K1">
    <cfRule type="cellIs" dxfId="299" priority="447" operator="equal">
      <formula>"No"</formula>
    </cfRule>
    <cfRule type="cellIs" dxfId="298" priority="448" operator="equal">
      <formula>"Yes"</formula>
    </cfRule>
  </conditionalFormatting>
  <conditionalFormatting sqref="K1">
    <cfRule type="cellIs" dxfId="297" priority="445" operator="equal">
      <formula>"No"</formula>
    </cfRule>
    <cfRule type="cellIs" dxfId="296" priority="446" operator="equal">
      <formula>"Yes"</formula>
    </cfRule>
  </conditionalFormatting>
  <conditionalFormatting sqref="O7">
    <cfRule type="cellIs" dxfId="295" priority="173" operator="equal">
      <formula>"No"</formula>
    </cfRule>
    <cfRule type="cellIs" dxfId="294" priority="174" operator="equal">
      <formula>"Yes"</formula>
    </cfRule>
  </conditionalFormatting>
  <conditionalFormatting sqref="P7">
    <cfRule type="cellIs" dxfId="293" priority="171" operator="equal">
      <formula>"No"</formula>
    </cfRule>
    <cfRule type="cellIs" dxfId="292" priority="172" operator="equal">
      <formula>"Yes"</formula>
    </cfRule>
  </conditionalFormatting>
  <conditionalFormatting sqref="Z7 Q7:X7">
    <cfRule type="cellIs" dxfId="291" priority="169" operator="equal">
      <formula>"No"</formula>
    </cfRule>
    <cfRule type="cellIs" dxfId="290" priority="170" operator="equal">
      <formula>"Yes"</formula>
    </cfRule>
  </conditionalFormatting>
  <conditionalFormatting sqref="Q7">
    <cfRule type="cellIs" dxfId="289" priority="167" operator="equal">
      <formula>1</formula>
    </cfRule>
    <cfRule type="cellIs" dxfId="288" priority="168" operator="equal">
      <formula>20</formula>
    </cfRule>
  </conditionalFormatting>
  <conditionalFormatting sqref="V7">
    <cfRule type="cellIs" dxfId="287" priority="165" operator="equal">
      <formula>"No"</formula>
    </cfRule>
    <cfRule type="cellIs" dxfId="286" priority="166" operator="equal">
      <formula>"Yes"</formula>
    </cfRule>
  </conditionalFormatting>
  <conditionalFormatting sqref="T7:U7">
    <cfRule type="cellIs" dxfId="285" priority="163" operator="equal">
      <formula>"No"</formula>
    </cfRule>
    <cfRule type="cellIs" dxfId="284" priority="164" operator="equal">
      <formula>"Yes"</formula>
    </cfRule>
  </conditionalFormatting>
  <conditionalFormatting sqref="Y7">
    <cfRule type="cellIs" dxfId="283" priority="161" operator="equal">
      <formula>"No"</formula>
    </cfRule>
    <cfRule type="cellIs" dxfId="282" priority="162" operator="equal">
      <formula>"Yes"</formula>
    </cfRule>
  </conditionalFormatting>
  <conditionalFormatting sqref="E7:L7 N7">
    <cfRule type="cellIs" dxfId="281" priority="159" operator="equal">
      <formula>"No"</formula>
    </cfRule>
    <cfRule type="cellIs" dxfId="280" priority="160" operator="equal">
      <formula>"Yes"</formula>
    </cfRule>
  </conditionalFormatting>
  <conditionalFormatting sqref="E7">
    <cfRule type="cellIs" dxfId="279" priority="157" operator="equal">
      <formula>1</formula>
    </cfRule>
    <cfRule type="cellIs" dxfId="278" priority="158" operator="equal">
      <formula>20</formula>
    </cfRule>
  </conditionalFormatting>
  <conditionalFormatting sqref="K7 E7:G7">
    <cfRule type="cellIs" dxfId="277" priority="155" operator="equal">
      <formula>"No"</formula>
    </cfRule>
    <cfRule type="cellIs" dxfId="276" priority="156" operator="equal">
      <formula>"Yes"</formula>
    </cfRule>
  </conditionalFormatting>
  <conditionalFormatting sqref="J7">
    <cfRule type="cellIs" dxfId="275" priority="153" operator="equal">
      <formula>"No"</formula>
    </cfRule>
    <cfRule type="cellIs" dxfId="274" priority="154" operator="equal">
      <formula>"Yes"</formula>
    </cfRule>
  </conditionalFormatting>
  <conditionalFormatting sqref="J7">
    <cfRule type="cellIs" dxfId="273" priority="151" operator="equal">
      <formula>"No"</formula>
    </cfRule>
    <cfRule type="cellIs" dxfId="272" priority="152" operator="equal">
      <formula>"Yes"</formula>
    </cfRule>
  </conditionalFormatting>
  <conditionalFormatting sqref="H7:I7">
    <cfRule type="cellIs" dxfId="271" priority="149" operator="equal">
      <formula>"No"</formula>
    </cfRule>
    <cfRule type="cellIs" dxfId="270" priority="150" operator="equal">
      <formula>"Yes"</formula>
    </cfRule>
  </conditionalFormatting>
  <conditionalFormatting sqref="H7:I7">
    <cfRule type="cellIs" dxfId="269" priority="147" operator="equal">
      <formula>"No"</formula>
    </cfRule>
    <cfRule type="cellIs" dxfId="268" priority="148" operator="equal">
      <formula>"Yes"</formula>
    </cfRule>
  </conditionalFormatting>
  <conditionalFormatting sqref="M7">
    <cfRule type="cellIs" dxfId="267" priority="145" operator="equal">
      <formula>"No"</formula>
    </cfRule>
    <cfRule type="cellIs" dxfId="266" priority="146" operator="equal">
      <formula>"Yes"</formula>
    </cfRule>
  </conditionalFormatting>
  <conditionalFormatting sqref="B7:C7">
    <cfRule type="cellIs" dxfId="265" priority="143" operator="equal">
      <formula>"No"</formula>
    </cfRule>
    <cfRule type="cellIs" dxfId="264" priority="144" operator="equal">
      <formula>"Yes"</formula>
    </cfRule>
  </conditionalFormatting>
  <conditionalFormatting sqref="D7">
    <cfRule type="cellIs" dxfId="263" priority="141" operator="equal">
      <formula>"No"</formula>
    </cfRule>
    <cfRule type="cellIs" dxfId="262" priority="142" operator="equal">
      <formula>"Yes"</formula>
    </cfRule>
  </conditionalFormatting>
  <conditionalFormatting sqref="D7">
    <cfRule type="cellIs" dxfId="261" priority="139" operator="equal">
      <formula>"No"</formula>
    </cfRule>
    <cfRule type="cellIs" dxfId="260" priority="140" operator="equal">
      <formula>"Yes"</formula>
    </cfRule>
  </conditionalFormatting>
  <conditionalFormatting sqref="M1">
    <cfRule type="cellIs" dxfId="259" priority="131" operator="equal">
      <formula>"No"</formula>
    </cfRule>
    <cfRule type="cellIs" dxfId="258" priority="132" operator="equal">
      <formula>"Yes"</formula>
    </cfRule>
  </conditionalFormatting>
  <conditionalFormatting sqref="M1">
    <cfRule type="cellIs" dxfId="257" priority="129" operator="equal">
      <formula>"No"</formula>
    </cfRule>
    <cfRule type="cellIs" dxfId="256" priority="130" operator="equal">
      <formula>"Yes"</formula>
    </cfRule>
  </conditionalFormatting>
  <conditionalFormatting sqref="M1">
    <cfRule type="cellIs" dxfId="255" priority="127" operator="equal">
      <formula>"No"</formula>
    </cfRule>
    <cfRule type="cellIs" dxfId="254" priority="128" operator="equal">
      <formula>"Yes"</formula>
    </cfRule>
  </conditionalFormatting>
  <conditionalFormatting sqref="O10:O11">
    <cfRule type="cellIs" dxfId="253" priority="125" operator="equal">
      <formula>"No"</formula>
    </cfRule>
    <cfRule type="cellIs" dxfId="252" priority="126" operator="equal">
      <formula>"Yes"</formula>
    </cfRule>
  </conditionalFormatting>
  <conditionalFormatting sqref="P8 P10:P11">
    <cfRule type="cellIs" dxfId="251" priority="123" operator="equal">
      <formula>"No"</formula>
    </cfRule>
    <cfRule type="cellIs" dxfId="250" priority="124" operator="equal">
      <formula>"Yes"</formula>
    </cfRule>
  </conditionalFormatting>
  <conditionalFormatting sqref="Z8 Q8:X8 Q10:X11 Z10:Z11">
    <cfRule type="cellIs" dxfId="249" priority="121" operator="equal">
      <formula>"No"</formula>
    </cfRule>
    <cfRule type="cellIs" dxfId="248" priority="122" operator="equal">
      <formula>"Yes"</formula>
    </cfRule>
  </conditionalFormatting>
  <conditionalFormatting sqref="Q8 Q10:Q11">
    <cfRule type="cellIs" dxfId="247" priority="119" operator="equal">
      <formula>1</formula>
    </cfRule>
    <cfRule type="cellIs" dxfId="246" priority="120" operator="equal">
      <formula>20</formula>
    </cfRule>
  </conditionalFormatting>
  <conditionalFormatting sqref="V8 V10:V11">
    <cfRule type="cellIs" dxfId="245" priority="117" operator="equal">
      <formula>"No"</formula>
    </cfRule>
    <cfRule type="cellIs" dxfId="244" priority="118" operator="equal">
      <formula>"Yes"</formula>
    </cfRule>
  </conditionalFormatting>
  <conditionalFormatting sqref="T8:U8 T10:U11">
    <cfRule type="cellIs" dxfId="243" priority="115" operator="equal">
      <formula>"No"</formula>
    </cfRule>
    <cfRule type="cellIs" dxfId="242" priority="116" operator="equal">
      <formula>"Yes"</formula>
    </cfRule>
  </conditionalFormatting>
  <conditionalFormatting sqref="Y8 Y10:Y11">
    <cfRule type="cellIs" dxfId="241" priority="113" operator="equal">
      <formula>"No"</formula>
    </cfRule>
    <cfRule type="cellIs" dxfId="240" priority="114" operator="equal">
      <formula>"Yes"</formula>
    </cfRule>
  </conditionalFormatting>
  <conditionalFormatting sqref="E8:L8 N8 N10:N11 E10:L11">
    <cfRule type="cellIs" dxfId="239" priority="111" operator="equal">
      <formula>"No"</formula>
    </cfRule>
    <cfRule type="cellIs" dxfId="238" priority="112" operator="equal">
      <formula>"Yes"</formula>
    </cfRule>
  </conditionalFormatting>
  <conditionalFormatting sqref="E8 E10:E11">
    <cfRule type="cellIs" dxfId="237" priority="109" operator="equal">
      <formula>1</formula>
    </cfRule>
    <cfRule type="cellIs" dxfId="236" priority="110" operator="equal">
      <formula>20</formula>
    </cfRule>
  </conditionalFormatting>
  <conditionalFormatting sqref="K8 E8:G8 E10:G11 K10:K11">
    <cfRule type="cellIs" dxfId="235" priority="107" operator="equal">
      <formula>"No"</formula>
    </cfRule>
    <cfRule type="cellIs" dxfId="234" priority="108" operator="equal">
      <formula>"Yes"</formula>
    </cfRule>
  </conditionalFormatting>
  <conditionalFormatting sqref="J8 J10:J11">
    <cfRule type="cellIs" dxfId="233" priority="105" operator="equal">
      <formula>"No"</formula>
    </cfRule>
    <cfRule type="cellIs" dxfId="232" priority="106" operator="equal">
      <formula>"Yes"</formula>
    </cfRule>
  </conditionalFormatting>
  <conditionalFormatting sqref="J8 J10:J11">
    <cfRule type="cellIs" dxfId="231" priority="103" operator="equal">
      <formula>"No"</formula>
    </cfRule>
    <cfRule type="cellIs" dxfId="230" priority="104" operator="equal">
      <formula>"Yes"</formula>
    </cfRule>
  </conditionalFormatting>
  <conditionalFormatting sqref="H8:I8 H10:I11">
    <cfRule type="cellIs" dxfId="229" priority="101" operator="equal">
      <formula>"No"</formula>
    </cfRule>
    <cfRule type="cellIs" dxfId="228" priority="102" operator="equal">
      <formula>"Yes"</formula>
    </cfRule>
  </conditionalFormatting>
  <conditionalFormatting sqref="H8:I8 H10:I11">
    <cfRule type="cellIs" dxfId="227" priority="99" operator="equal">
      <formula>"No"</formula>
    </cfRule>
    <cfRule type="cellIs" dxfId="226" priority="100" operator="equal">
      <formula>"Yes"</formula>
    </cfRule>
  </conditionalFormatting>
  <conditionalFormatting sqref="M8 M10:M11">
    <cfRule type="cellIs" dxfId="225" priority="97" operator="equal">
      <formula>"No"</formula>
    </cfRule>
    <cfRule type="cellIs" dxfId="224" priority="98" operator="equal">
      <formula>"Yes"</formula>
    </cfRule>
  </conditionalFormatting>
  <conditionalFormatting sqref="S1">
    <cfRule type="cellIs" dxfId="223" priority="95" operator="equal">
      <formula>"No"</formula>
    </cfRule>
    <cfRule type="cellIs" dxfId="222" priority="96" operator="equal">
      <formula>"Yes"</formula>
    </cfRule>
  </conditionalFormatting>
  <conditionalFormatting sqref="Z1">
    <cfRule type="cellIs" dxfId="221" priority="81" operator="equal">
      <formula>"No"</formula>
    </cfRule>
    <cfRule type="cellIs" dxfId="220" priority="82" operator="equal">
      <formula>"Yes"</formula>
    </cfRule>
  </conditionalFormatting>
  <conditionalFormatting sqref="U1">
    <cfRule type="cellIs" dxfId="219" priority="79" operator="equal">
      <formula>"No"</formula>
    </cfRule>
    <cfRule type="cellIs" dxfId="218" priority="80" operator="equal">
      <formula>"Yes"</formula>
    </cfRule>
  </conditionalFormatting>
  <conditionalFormatting sqref="V1">
    <cfRule type="cellIs" dxfId="217" priority="75" operator="equal">
      <formula>"No"</formula>
    </cfRule>
    <cfRule type="cellIs" dxfId="216" priority="76" operator="equal">
      <formula>"Yes"</formula>
    </cfRule>
  </conditionalFormatting>
  <conditionalFormatting sqref="T1">
    <cfRule type="cellIs" dxfId="215" priority="93" operator="equal">
      <formula>"No"</formula>
    </cfRule>
    <cfRule type="cellIs" dxfId="214" priority="94" operator="equal">
      <formula>"Yes"</formula>
    </cfRule>
  </conditionalFormatting>
  <conditionalFormatting sqref="V1">
    <cfRule type="cellIs" dxfId="213" priority="91" operator="equal">
      <formula>"No"</formula>
    </cfRule>
    <cfRule type="cellIs" dxfId="212" priority="92" operator="equal">
      <formula>"Yes"</formula>
    </cfRule>
  </conditionalFormatting>
  <conditionalFormatting sqref="U1">
    <cfRule type="cellIs" dxfId="211" priority="89" operator="equal">
      <formula>"No"</formula>
    </cfRule>
    <cfRule type="cellIs" dxfId="210" priority="90" operator="equal">
      <formula>"Yes"</formula>
    </cfRule>
  </conditionalFormatting>
  <conditionalFormatting sqref="Z1">
    <cfRule type="cellIs" dxfId="209" priority="83" operator="equal">
      <formula>"No"</formula>
    </cfRule>
    <cfRule type="cellIs" dxfId="208" priority="84" operator="equal">
      <formula>"Yes"</formula>
    </cfRule>
  </conditionalFormatting>
  <conditionalFormatting sqref="Z1">
    <cfRule type="cellIs" dxfId="207" priority="73" operator="equal">
      <formula>"No"</formula>
    </cfRule>
    <cfRule type="cellIs" dxfId="206" priority="74" operator="equal">
      <formula>"Yes"</formula>
    </cfRule>
  </conditionalFormatting>
  <conditionalFormatting sqref="Z1">
    <cfRule type="cellIs" dxfId="205" priority="71" operator="equal">
      <formula>"No"</formula>
    </cfRule>
    <cfRule type="cellIs" dxfId="204" priority="72" operator="equal">
      <formula>"Yes"</formula>
    </cfRule>
  </conditionalFormatting>
  <conditionalFormatting sqref="Y1">
    <cfRule type="cellIs" dxfId="199" priority="65" operator="equal">
      <formula>"No"</formula>
    </cfRule>
    <cfRule type="cellIs" dxfId="198" priority="66" operator="equal">
      <formula>"Yes"</formula>
    </cfRule>
  </conditionalFormatting>
  <conditionalFormatting sqref="Y1">
    <cfRule type="cellIs" dxfId="197" priority="63" operator="equal">
      <formula>"No"</formula>
    </cfRule>
    <cfRule type="cellIs" dxfId="196" priority="64" operator="equal">
      <formula>"Yes"</formula>
    </cfRule>
  </conditionalFormatting>
  <conditionalFormatting sqref="Y1">
    <cfRule type="cellIs" dxfId="195" priority="61" operator="equal">
      <formula>"No"</formula>
    </cfRule>
    <cfRule type="cellIs" dxfId="194" priority="62" operator="equal">
      <formula>"Yes"</formula>
    </cfRule>
  </conditionalFormatting>
  <conditionalFormatting sqref="A9:D9">
    <cfRule type="cellIs" dxfId="193" priority="55" operator="equal">
      <formula>"No"</formula>
    </cfRule>
    <cfRule type="cellIs" dxfId="192" priority="56" operator="equal">
      <formula>"Yes"</formula>
    </cfRule>
  </conditionalFormatting>
  <conditionalFormatting sqref="P9">
    <cfRule type="cellIs" dxfId="191" priority="53" operator="equal">
      <formula>"No"</formula>
    </cfRule>
    <cfRule type="cellIs" dxfId="190" priority="54" operator="equal">
      <formula>"Yes"</formula>
    </cfRule>
  </conditionalFormatting>
  <conditionalFormatting sqref="Z9 Q9:X9">
    <cfRule type="cellIs" dxfId="189" priority="51" operator="equal">
      <formula>"No"</formula>
    </cfRule>
    <cfRule type="cellIs" dxfId="188" priority="52" operator="equal">
      <formula>"Yes"</formula>
    </cfRule>
  </conditionalFormatting>
  <conditionalFormatting sqref="Q9">
    <cfRule type="cellIs" dxfId="187" priority="49" operator="equal">
      <formula>1</formula>
    </cfRule>
    <cfRule type="cellIs" dxfId="186" priority="50" operator="equal">
      <formula>20</formula>
    </cfRule>
  </conditionalFormatting>
  <conditionalFormatting sqref="V9">
    <cfRule type="cellIs" dxfId="185" priority="47" operator="equal">
      <formula>"No"</formula>
    </cfRule>
    <cfRule type="cellIs" dxfId="184" priority="48" operator="equal">
      <formula>"Yes"</formula>
    </cfRule>
  </conditionalFormatting>
  <conditionalFormatting sqref="T9:U9">
    <cfRule type="cellIs" dxfId="183" priority="45" operator="equal">
      <formula>"No"</formula>
    </cfRule>
    <cfRule type="cellIs" dxfId="182" priority="46" operator="equal">
      <formula>"Yes"</formula>
    </cfRule>
  </conditionalFormatting>
  <conditionalFormatting sqref="Y9">
    <cfRule type="cellIs" dxfId="181" priority="43" operator="equal">
      <formula>"No"</formula>
    </cfRule>
    <cfRule type="cellIs" dxfId="180" priority="44" operator="equal">
      <formula>"Yes"</formula>
    </cfRule>
  </conditionalFormatting>
  <conditionalFormatting sqref="E9:L9 N9">
    <cfRule type="cellIs" dxfId="179" priority="41" operator="equal">
      <formula>"No"</formula>
    </cfRule>
    <cfRule type="cellIs" dxfId="178" priority="42" operator="equal">
      <formula>"Yes"</formula>
    </cfRule>
  </conditionalFormatting>
  <conditionalFormatting sqref="E9">
    <cfRule type="cellIs" dxfId="177" priority="39" operator="equal">
      <formula>1</formula>
    </cfRule>
    <cfRule type="cellIs" dxfId="176" priority="40" operator="equal">
      <formula>20</formula>
    </cfRule>
  </conditionalFormatting>
  <conditionalFormatting sqref="K9 E9:G9">
    <cfRule type="cellIs" dxfId="175" priority="37" operator="equal">
      <formula>"No"</formula>
    </cfRule>
    <cfRule type="cellIs" dxfId="174" priority="38" operator="equal">
      <formula>"Yes"</formula>
    </cfRule>
  </conditionalFormatting>
  <conditionalFormatting sqref="J9">
    <cfRule type="cellIs" dxfId="173" priority="35" operator="equal">
      <formula>"No"</formula>
    </cfRule>
    <cfRule type="cellIs" dxfId="172" priority="36" operator="equal">
      <formula>"Yes"</formula>
    </cfRule>
  </conditionalFormatting>
  <conditionalFormatting sqref="J9">
    <cfRule type="cellIs" dxfId="171" priority="33" operator="equal">
      <formula>"No"</formula>
    </cfRule>
    <cfRule type="cellIs" dxfId="170" priority="34" operator="equal">
      <formula>"Yes"</formula>
    </cfRule>
  </conditionalFormatting>
  <conditionalFormatting sqref="H9:I9">
    <cfRule type="cellIs" dxfId="169" priority="31" operator="equal">
      <formula>"No"</formula>
    </cfRule>
    <cfRule type="cellIs" dxfId="168" priority="32" operator="equal">
      <formula>"Yes"</formula>
    </cfRule>
  </conditionalFormatting>
  <conditionalFormatting sqref="H9:I9">
    <cfRule type="cellIs" dxfId="167" priority="29" operator="equal">
      <formula>"No"</formula>
    </cfRule>
    <cfRule type="cellIs" dxfId="166" priority="30" operator="equal">
      <formula>"Yes"</formula>
    </cfRule>
  </conditionalFormatting>
  <conditionalFormatting sqref="M9">
    <cfRule type="cellIs" dxfId="165" priority="27" operator="equal">
      <formula>"No"</formula>
    </cfRule>
    <cfRule type="cellIs" dxfId="164" priority="28" operator="equal">
      <formula>"Yes"</formula>
    </cfRule>
  </conditionalFormatting>
  <conditionalFormatting sqref="O9">
    <cfRule type="cellIs" dxfId="163" priority="25" operator="equal">
      <formula>"No"</formula>
    </cfRule>
    <cfRule type="cellIs" dxfId="162" priority="26" operator="equal">
      <formula>"Yes"</formula>
    </cfRule>
  </conditionalFormatting>
  <conditionalFormatting sqref="O8">
    <cfRule type="cellIs" dxfId="161" priority="21" operator="equal">
      <formula>"No"</formula>
    </cfRule>
    <cfRule type="cellIs" dxfId="160" priority="22" operator="equal">
      <formula>"Yes"</formula>
    </cfRule>
  </conditionalFormatting>
  <conditionalFormatting sqref="A3:A6">
    <cfRule type="cellIs" dxfId="159" priority="19" operator="equal">
      <formula>"No"</formula>
    </cfRule>
    <cfRule type="cellIs" dxfId="158" priority="20" operator="equal">
      <formula>"Yes"</formula>
    </cfRule>
  </conditionalFormatting>
  <conditionalFormatting sqref="X2">
    <cfRule type="cellIs" dxfId="157" priority="15" operator="equal">
      <formula>"No"</formula>
    </cfRule>
    <cfRule type="cellIs" dxfId="156" priority="16" operator="equal">
      <formula>"Yes"</formula>
    </cfRule>
  </conditionalFormatting>
  <conditionalFormatting sqref="X1">
    <cfRule type="cellIs" dxfId="155" priority="13" operator="equal">
      <formula>"No"</formula>
    </cfRule>
    <cfRule type="cellIs" dxfId="154" priority="14" operator="equal">
      <formula>"Yes"</formula>
    </cfRule>
  </conditionalFormatting>
  <conditionalFormatting sqref="X1:X2">
    <cfRule type="cellIs" dxfId="153" priority="17" operator="equal">
      <formula>"No"</formula>
    </cfRule>
    <cfRule type="cellIs" dxfId="152" priority="18" operator="equal">
      <formula>"Yes"</formula>
    </cfRule>
  </conditionalFormatting>
  <conditionalFormatting sqref="X2">
    <cfRule type="cellIs" dxfId="151" priority="11" operator="equal">
      <formula>"No"</formula>
    </cfRule>
    <cfRule type="cellIs" dxfId="150" priority="12" operator="equal">
      <formula>"Yes"</formula>
    </cfRule>
  </conditionalFormatting>
  <conditionalFormatting sqref="X1">
    <cfRule type="cellIs" dxfId="149" priority="9" operator="equal">
      <formula>"No"</formula>
    </cfRule>
    <cfRule type="cellIs" dxfId="148" priority="10" operator="equal">
      <formula>"Yes"</formula>
    </cfRule>
  </conditionalFormatting>
  <conditionalFormatting sqref="W2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W2">
    <cfRule type="cellIs" dxfId="11" priority="5" operator="equal">
      <formula>"No"</formula>
    </cfRule>
    <cfRule type="cellIs" dxfId="10" priority="6" operator="equal">
      <formula>"Yes"</formula>
    </cfRule>
  </conditionalFormatting>
  <conditionalFormatting sqref="W1">
    <cfRule type="cellIs" dxfId="7" priority="3" operator="equal">
      <formula>"No"</formula>
    </cfRule>
    <cfRule type="cellIs" dxfId="6" priority="4" operator="equal">
      <formula>"Yes"</formula>
    </cfRule>
  </conditionalFormatting>
  <conditionalFormatting sqref="W1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3.75" style="4" bestFit="1" customWidth="1"/>
    <col min="2" max="2" width="19.25" style="4" bestFit="1" customWidth="1"/>
    <col min="3" max="3" width="6.375" style="4" bestFit="1" customWidth="1"/>
    <col min="4" max="4" width="4.375" style="4" bestFit="1" customWidth="1"/>
    <col min="5" max="5" width="5" style="4" bestFit="1" customWidth="1"/>
    <col min="6" max="6" width="3.875" style="4" bestFit="1" customWidth="1"/>
    <col min="7" max="7" width="3.875" style="4" customWidth="1"/>
    <col min="8" max="9" width="3.875" style="4" bestFit="1" customWidth="1"/>
    <col min="10" max="10" width="3.875" style="4" customWidth="1"/>
    <col min="11" max="12" width="3.875" style="4" bestFit="1" customWidth="1"/>
    <col min="13" max="15" width="3.375" style="4" bestFit="1" customWidth="1"/>
    <col min="16" max="16" width="13" style="4" bestFit="1" customWidth="1"/>
    <col min="17" max="16384" width="9" style="4"/>
  </cols>
  <sheetData>
    <row r="1" spans="1:15" s="1" customFormat="1" x14ac:dyDescent="0.25"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s="1" customFormat="1" x14ac:dyDescent="0.25">
      <c r="A2" s="1" t="s">
        <v>11</v>
      </c>
      <c r="B2" s="1" t="s">
        <v>28</v>
      </c>
      <c r="C2" s="1" t="s">
        <v>27</v>
      </c>
      <c r="D2" s="1" t="s">
        <v>3</v>
      </c>
      <c r="E2" s="1" t="s">
        <v>4</v>
      </c>
      <c r="F2" s="1">
        <v>10</v>
      </c>
      <c r="G2" s="1">
        <v>13</v>
      </c>
      <c r="H2" s="1">
        <v>13</v>
      </c>
      <c r="I2" s="1">
        <v>15</v>
      </c>
      <c r="J2" s="1">
        <v>16</v>
      </c>
      <c r="K2" s="1">
        <v>17</v>
      </c>
      <c r="L2" s="1">
        <v>20</v>
      </c>
      <c r="M2" s="1">
        <v>21</v>
      </c>
      <c r="N2" s="1">
        <v>26</v>
      </c>
      <c r="O2" s="1">
        <v>28</v>
      </c>
    </row>
    <row r="3" spans="1:15" x14ac:dyDescent="0.25">
      <c r="A3" s="4" t="s">
        <v>46</v>
      </c>
      <c r="B3" s="4" t="s">
        <v>47</v>
      </c>
      <c r="C3" s="4">
        <v>6</v>
      </c>
      <c r="D3" s="4">
        <f ca="1">RANDBETWEEN(1,20)</f>
        <v>16</v>
      </c>
      <c r="E3" s="4">
        <f t="shared" ref="E3:E22" ca="1" si="0">D3+C3</f>
        <v>22</v>
      </c>
      <c r="F3" s="4" t="str">
        <f t="shared" ref="F3:O26" ca="1" si="1">IF($E3&gt;F$2-1,"Yes","No")</f>
        <v>Yes</v>
      </c>
      <c r="G3" s="4" t="str">
        <f t="shared" ca="1" si="1"/>
        <v>Yes</v>
      </c>
      <c r="H3" s="4" t="str">
        <f t="shared" ca="1" si="1"/>
        <v>Yes</v>
      </c>
      <c r="I3" s="4" t="str">
        <f t="shared" ca="1" si="1"/>
        <v>Yes</v>
      </c>
      <c r="J3" s="4" t="str">
        <f t="shared" ca="1" si="1"/>
        <v>Yes</v>
      </c>
      <c r="K3" s="4" t="str">
        <f t="shared" ca="1" si="1"/>
        <v>Yes</v>
      </c>
      <c r="L3" s="4" t="str">
        <f t="shared" ca="1" si="1"/>
        <v>Yes</v>
      </c>
      <c r="M3" s="4" t="str">
        <f t="shared" ca="1" si="1"/>
        <v>Yes</v>
      </c>
      <c r="N3" s="4" t="str">
        <f t="shared" ca="1" si="1"/>
        <v>No</v>
      </c>
      <c r="O3" s="4" t="str">
        <f t="shared" ca="1" si="1"/>
        <v>No</v>
      </c>
    </row>
    <row r="4" spans="1:15" x14ac:dyDescent="0.25">
      <c r="A4" s="4" t="s">
        <v>46</v>
      </c>
      <c r="B4" s="4" t="s">
        <v>48</v>
      </c>
      <c r="C4" s="4">
        <v>10</v>
      </c>
      <c r="D4" s="4">
        <f t="shared" ref="D4:D67" ca="1" si="2">RANDBETWEEN(1,20)</f>
        <v>1</v>
      </c>
      <c r="E4" s="4">
        <f t="shared" ca="1" si="0"/>
        <v>11</v>
      </c>
      <c r="F4" s="4" t="str">
        <f t="shared" ca="1" si="1"/>
        <v>Yes</v>
      </c>
      <c r="G4" s="4" t="str">
        <f t="shared" ca="1" si="1"/>
        <v>No</v>
      </c>
      <c r="H4" s="4" t="str">
        <f t="shared" ca="1" si="1"/>
        <v>No</v>
      </c>
      <c r="I4" s="4" t="str">
        <f t="shared" ca="1" si="1"/>
        <v>No</v>
      </c>
      <c r="J4" s="4" t="str">
        <f t="shared" ca="1" si="1"/>
        <v>No</v>
      </c>
      <c r="K4" s="4" t="str">
        <f t="shared" ca="1" si="1"/>
        <v>No</v>
      </c>
      <c r="L4" s="4" t="str">
        <f t="shared" ca="1" si="1"/>
        <v>No</v>
      </c>
      <c r="M4" s="4" t="str">
        <f t="shared" ca="1" si="1"/>
        <v>No</v>
      </c>
      <c r="N4" s="4" t="str">
        <f t="shared" ca="1" si="1"/>
        <v>No</v>
      </c>
      <c r="O4" s="4" t="str">
        <f t="shared" ca="1" si="1"/>
        <v>No</v>
      </c>
    </row>
    <row r="5" spans="1:15" x14ac:dyDescent="0.25">
      <c r="A5" s="4" t="s">
        <v>46</v>
      </c>
      <c r="B5" s="4" t="s">
        <v>49</v>
      </c>
      <c r="C5" s="4">
        <v>6</v>
      </c>
      <c r="D5" s="4">
        <f t="shared" ca="1" si="2"/>
        <v>15</v>
      </c>
      <c r="E5" s="4">
        <f t="shared" ca="1" si="0"/>
        <v>21</v>
      </c>
      <c r="F5" s="4" t="str">
        <f t="shared" ca="1" si="1"/>
        <v>Yes</v>
      </c>
      <c r="G5" s="4" t="str">
        <f t="shared" ca="1" si="1"/>
        <v>Yes</v>
      </c>
      <c r="H5" s="4" t="str">
        <f t="shared" ca="1" si="1"/>
        <v>Yes</v>
      </c>
      <c r="I5" s="4" t="str">
        <f t="shared" ca="1" si="1"/>
        <v>Yes</v>
      </c>
      <c r="J5" s="4" t="str">
        <f t="shared" ca="1" si="1"/>
        <v>Yes</v>
      </c>
      <c r="K5" s="4" t="str">
        <f t="shared" ca="1" si="1"/>
        <v>Yes</v>
      </c>
      <c r="L5" s="4" t="str">
        <f t="shared" ca="1" si="1"/>
        <v>Yes</v>
      </c>
      <c r="M5" s="4" t="str">
        <f t="shared" ca="1" si="1"/>
        <v>Yes</v>
      </c>
      <c r="N5" s="4" t="str">
        <f t="shared" ca="1" si="1"/>
        <v>No</v>
      </c>
      <c r="O5" s="4" t="str">
        <f t="shared" ca="1" si="1"/>
        <v>No</v>
      </c>
    </row>
    <row r="6" spans="1:15" x14ac:dyDescent="0.25">
      <c r="D6" s="4">
        <f t="shared" ca="1" si="2"/>
        <v>4</v>
      </c>
      <c r="E6" s="4">
        <f t="shared" ca="1" si="0"/>
        <v>4</v>
      </c>
      <c r="F6" s="4" t="str">
        <f t="shared" ca="1" si="1"/>
        <v>No</v>
      </c>
      <c r="G6" s="4" t="str">
        <f t="shared" ca="1" si="1"/>
        <v>No</v>
      </c>
      <c r="H6" s="4" t="str">
        <f t="shared" ca="1" si="1"/>
        <v>No</v>
      </c>
      <c r="I6" s="4" t="str">
        <f t="shared" ca="1" si="1"/>
        <v>No</v>
      </c>
      <c r="J6" s="4" t="str">
        <f t="shared" ca="1" si="1"/>
        <v>No</v>
      </c>
      <c r="K6" s="4" t="str">
        <f t="shared" ca="1" si="1"/>
        <v>No</v>
      </c>
      <c r="L6" s="4" t="str">
        <f t="shared" ca="1" si="1"/>
        <v>No</v>
      </c>
      <c r="M6" s="4" t="str">
        <f t="shared" ca="1" si="1"/>
        <v>No</v>
      </c>
      <c r="N6" s="4" t="str">
        <f t="shared" ca="1" si="1"/>
        <v>No</v>
      </c>
      <c r="O6" s="4" t="str">
        <f t="shared" ca="1" si="1"/>
        <v>No</v>
      </c>
    </row>
    <row r="7" spans="1:15" x14ac:dyDescent="0.25">
      <c r="D7" s="4">
        <f t="shared" ca="1" si="2"/>
        <v>2</v>
      </c>
      <c r="E7" s="4">
        <f t="shared" ca="1" si="0"/>
        <v>2</v>
      </c>
      <c r="F7" s="4" t="str">
        <f t="shared" ca="1" si="1"/>
        <v>No</v>
      </c>
      <c r="G7" s="4" t="str">
        <f t="shared" ca="1" si="1"/>
        <v>No</v>
      </c>
      <c r="H7" s="4" t="str">
        <f t="shared" ca="1" si="1"/>
        <v>No</v>
      </c>
      <c r="I7" s="4" t="str">
        <f t="shared" ca="1" si="1"/>
        <v>No</v>
      </c>
      <c r="J7" s="4" t="str">
        <f t="shared" ca="1" si="1"/>
        <v>No</v>
      </c>
      <c r="K7" s="4" t="str">
        <f t="shared" ca="1" si="1"/>
        <v>No</v>
      </c>
      <c r="L7" s="4" t="str">
        <f t="shared" ca="1" si="1"/>
        <v>No</v>
      </c>
      <c r="M7" s="4" t="str">
        <f t="shared" ca="1" si="1"/>
        <v>No</v>
      </c>
      <c r="N7" s="4" t="str">
        <f t="shared" ca="1" si="1"/>
        <v>No</v>
      </c>
      <c r="O7" s="4" t="str">
        <f t="shared" ca="1" si="1"/>
        <v>No</v>
      </c>
    </row>
    <row r="8" spans="1:15" x14ac:dyDescent="0.25">
      <c r="D8" s="4">
        <f t="shared" ca="1" si="2"/>
        <v>1</v>
      </c>
      <c r="E8" s="4">
        <f t="shared" ca="1" si="0"/>
        <v>1</v>
      </c>
      <c r="F8" s="4" t="str">
        <f t="shared" ca="1" si="1"/>
        <v>No</v>
      </c>
      <c r="G8" s="4" t="str">
        <f t="shared" ca="1" si="1"/>
        <v>No</v>
      </c>
      <c r="H8" s="4" t="str">
        <f t="shared" ca="1" si="1"/>
        <v>No</v>
      </c>
      <c r="I8" s="4" t="str">
        <f t="shared" ca="1" si="1"/>
        <v>No</v>
      </c>
      <c r="J8" s="4" t="str">
        <f t="shared" ca="1" si="1"/>
        <v>No</v>
      </c>
      <c r="K8" s="4" t="str">
        <f t="shared" ca="1" si="1"/>
        <v>No</v>
      </c>
      <c r="L8" s="4" t="str">
        <f t="shared" ca="1" si="1"/>
        <v>No</v>
      </c>
      <c r="M8" s="4" t="str">
        <f t="shared" ca="1" si="1"/>
        <v>No</v>
      </c>
      <c r="N8" s="4" t="str">
        <f t="shared" ca="1" si="1"/>
        <v>No</v>
      </c>
      <c r="O8" s="4" t="str">
        <f t="shared" ca="1" si="1"/>
        <v>No</v>
      </c>
    </row>
    <row r="9" spans="1:15" x14ac:dyDescent="0.25">
      <c r="D9" s="4">
        <f t="shared" ca="1" si="2"/>
        <v>1</v>
      </c>
      <c r="E9" s="4">
        <f t="shared" ca="1" si="0"/>
        <v>1</v>
      </c>
      <c r="F9" s="4" t="str">
        <f t="shared" ca="1" si="1"/>
        <v>No</v>
      </c>
      <c r="G9" s="4" t="str">
        <f t="shared" ca="1" si="1"/>
        <v>No</v>
      </c>
      <c r="H9" s="4" t="str">
        <f t="shared" ca="1" si="1"/>
        <v>No</v>
      </c>
      <c r="I9" s="4" t="str">
        <f t="shared" ca="1" si="1"/>
        <v>No</v>
      </c>
      <c r="J9" s="4" t="str">
        <f t="shared" ca="1" si="1"/>
        <v>No</v>
      </c>
      <c r="K9" s="4" t="str">
        <f t="shared" ca="1" si="1"/>
        <v>No</v>
      </c>
      <c r="L9" s="4" t="str">
        <f t="shared" ca="1" si="1"/>
        <v>No</v>
      </c>
      <c r="M9" s="4" t="str">
        <f t="shared" ca="1" si="1"/>
        <v>No</v>
      </c>
      <c r="N9" s="4" t="str">
        <f t="shared" ca="1" si="1"/>
        <v>No</v>
      </c>
      <c r="O9" s="4" t="str">
        <f t="shared" ca="1" si="1"/>
        <v>No</v>
      </c>
    </row>
    <row r="10" spans="1:15" x14ac:dyDescent="0.25">
      <c r="D10" s="4">
        <f t="shared" ca="1" si="2"/>
        <v>3</v>
      </c>
      <c r="E10" s="4">
        <f t="shared" ca="1" si="0"/>
        <v>3</v>
      </c>
      <c r="F10" s="4" t="str">
        <f t="shared" ca="1" si="1"/>
        <v>No</v>
      </c>
      <c r="G10" s="4" t="str">
        <f t="shared" ca="1" si="1"/>
        <v>No</v>
      </c>
      <c r="H10" s="4" t="str">
        <f t="shared" ca="1" si="1"/>
        <v>No</v>
      </c>
      <c r="I10" s="4" t="str">
        <f t="shared" ca="1" si="1"/>
        <v>No</v>
      </c>
      <c r="J10" s="4" t="str">
        <f t="shared" ca="1" si="1"/>
        <v>No</v>
      </c>
      <c r="K10" s="4" t="str">
        <f t="shared" ca="1" si="1"/>
        <v>No</v>
      </c>
      <c r="L10" s="4" t="str">
        <f t="shared" ca="1" si="1"/>
        <v>No</v>
      </c>
      <c r="M10" s="4" t="str">
        <f t="shared" ca="1" si="1"/>
        <v>No</v>
      </c>
      <c r="N10" s="4" t="str">
        <f t="shared" ca="1" si="1"/>
        <v>No</v>
      </c>
      <c r="O10" s="4" t="str">
        <f t="shared" ca="1" si="1"/>
        <v>No</v>
      </c>
    </row>
    <row r="11" spans="1:15" x14ac:dyDescent="0.25">
      <c r="D11" s="4">
        <f t="shared" ca="1" si="2"/>
        <v>14</v>
      </c>
      <c r="E11" s="4">
        <f t="shared" ca="1" si="0"/>
        <v>14</v>
      </c>
      <c r="F11" s="4" t="str">
        <f t="shared" ca="1" si="1"/>
        <v>Yes</v>
      </c>
      <c r="G11" s="4" t="str">
        <f t="shared" ca="1" si="1"/>
        <v>Yes</v>
      </c>
      <c r="H11" s="4" t="str">
        <f t="shared" ca="1" si="1"/>
        <v>Yes</v>
      </c>
      <c r="I11" s="4" t="str">
        <f t="shared" ca="1" si="1"/>
        <v>No</v>
      </c>
      <c r="J11" s="4" t="str">
        <f t="shared" ca="1" si="1"/>
        <v>No</v>
      </c>
      <c r="K11" s="4" t="str">
        <f t="shared" ca="1" si="1"/>
        <v>No</v>
      </c>
      <c r="L11" s="4" t="str">
        <f t="shared" ca="1" si="1"/>
        <v>No</v>
      </c>
      <c r="M11" s="4" t="str">
        <f t="shared" ca="1" si="1"/>
        <v>No</v>
      </c>
      <c r="N11" s="4" t="str">
        <f t="shared" ca="1" si="1"/>
        <v>No</v>
      </c>
      <c r="O11" s="4" t="str">
        <f t="shared" ca="1" si="1"/>
        <v>No</v>
      </c>
    </row>
    <row r="12" spans="1:15" x14ac:dyDescent="0.25">
      <c r="D12" s="4">
        <f t="shared" ca="1" si="2"/>
        <v>11</v>
      </c>
      <c r="E12" s="4">
        <f t="shared" ca="1" si="0"/>
        <v>11</v>
      </c>
      <c r="F12" s="4" t="str">
        <f t="shared" ca="1" si="1"/>
        <v>Yes</v>
      </c>
      <c r="G12" s="4" t="str">
        <f t="shared" ca="1" si="1"/>
        <v>No</v>
      </c>
      <c r="H12" s="4" t="str">
        <f t="shared" ca="1" si="1"/>
        <v>No</v>
      </c>
      <c r="I12" s="4" t="str">
        <f t="shared" ca="1" si="1"/>
        <v>No</v>
      </c>
      <c r="J12" s="4" t="str">
        <f t="shared" ca="1" si="1"/>
        <v>No</v>
      </c>
      <c r="K12" s="4" t="str">
        <f t="shared" ca="1" si="1"/>
        <v>No</v>
      </c>
      <c r="L12" s="4" t="str">
        <f t="shared" ca="1" si="1"/>
        <v>No</v>
      </c>
      <c r="M12" s="4" t="str">
        <f t="shared" ca="1" si="1"/>
        <v>No</v>
      </c>
      <c r="N12" s="4" t="str">
        <f t="shared" ca="1" si="1"/>
        <v>No</v>
      </c>
      <c r="O12" s="4" t="str">
        <f t="shared" ca="1" si="1"/>
        <v>No</v>
      </c>
    </row>
    <row r="13" spans="1:15" x14ac:dyDescent="0.25">
      <c r="D13" s="4">
        <f t="shared" ca="1" si="2"/>
        <v>2</v>
      </c>
      <c r="E13" s="4">
        <f t="shared" ca="1" si="0"/>
        <v>2</v>
      </c>
      <c r="F13" s="4" t="str">
        <f t="shared" ca="1" si="1"/>
        <v>No</v>
      </c>
      <c r="G13" s="4" t="str">
        <f t="shared" ca="1" si="1"/>
        <v>No</v>
      </c>
      <c r="H13" s="4" t="str">
        <f t="shared" ca="1" si="1"/>
        <v>No</v>
      </c>
      <c r="I13" s="4" t="str">
        <f t="shared" ca="1" si="1"/>
        <v>No</v>
      </c>
      <c r="J13" s="4" t="str">
        <f t="shared" ca="1" si="1"/>
        <v>No</v>
      </c>
      <c r="K13" s="4" t="str">
        <f t="shared" ca="1" si="1"/>
        <v>No</v>
      </c>
      <c r="L13" s="4" t="str">
        <f t="shared" ca="1" si="1"/>
        <v>No</v>
      </c>
      <c r="M13" s="4" t="str">
        <f t="shared" ca="1" si="1"/>
        <v>No</v>
      </c>
      <c r="N13" s="4" t="str">
        <f t="shared" ca="1" si="1"/>
        <v>No</v>
      </c>
      <c r="O13" s="4" t="str">
        <f t="shared" ca="1" si="1"/>
        <v>No</v>
      </c>
    </row>
    <row r="14" spans="1:15" x14ac:dyDescent="0.25">
      <c r="D14" s="4">
        <f t="shared" ca="1" si="2"/>
        <v>1</v>
      </c>
      <c r="E14" s="4">
        <f t="shared" ca="1" si="0"/>
        <v>1</v>
      </c>
      <c r="F14" s="4" t="str">
        <f t="shared" ca="1" si="1"/>
        <v>No</v>
      </c>
      <c r="G14" s="4" t="str">
        <f t="shared" ca="1" si="1"/>
        <v>No</v>
      </c>
      <c r="H14" s="4" t="str">
        <f t="shared" ca="1" si="1"/>
        <v>No</v>
      </c>
      <c r="I14" s="4" t="str">
        <f t="shared" ca="1" si="1"/>
        <v>No</v>
      </c>
      <c r="J14" s="4" t="str">
        <f t="shared" ca="1" si="1"/>
        <v>No</v>
      </c>
      <c r="K14" s="4" t="str">
        <f t="shared" ca="1" si="1"/>
        <v>No</v>
      </c>
      <c r="L14" s="4" t="str">
        <f t="shared" ca="1" si="1"/>
        <v>No</v>
      </c>
      <c r="M14" s="4" t="str">
        <f t="shared" ca="1" si="1"/>
        <v>No</v>
      </c>
      <c r="N14" s="4" t="str">
        <f t="shared" ca="1" si="1"/>
        <v>No</v>
      </c>
      <c r="O14" s="4" t="str">
        <f t="shared" ca="1" si="1"/>
        <v>No</v>
      </c>
    </row>
    <row r="15" spans="1:15" x14ac:dyDescent="0.25">
      <c r="D15" s="4">
        <f t="shared" ca="1" si="2"/>
        <v>11</v>
      </c>
      <c r="E15" s="4">
        <f t="shared" ca="1" si="0"/>
        <v>11</v>
      </c>
      <c r="F15" s="4" t="str">
        <f t="shared" ca="1" si="1"/>
        <v>Yes</v>
      </c>
      <c r="G15" s="4" t="str">
        <f t="shared" ca="1" si="1"/>
        <v>No</v>
      </c>
      <c r="H15" s="4" t="str">
        <f t="shared" ca="1" si="1"/>
        <v>No</v>
      </c>
      <c r="I15" s="4" t="str">
        <f t="shared" ca="1" si="1"/>
        <v>No</v>
      </c>
      <c r="J15" s="4" t="str">
        <f t="shared" ca="1" si="1"/>
        <v>No</v>
      </c>
      <c r="K15" s="4" t="str">
        <f t="shared" ca="1" si="1"/>
        <v>No</v>
      </c>
      <c r="L15" s="4" t="str">
        <f t="shared" ca="1" si="1"/>
        <v>No</v>
      </c>
      <c r="M15" s="4" t="str">
        <f t="shared" ca="1" si="1"/>
        <v>No</v>
      </c>
      <c r="N15" s="4" t="str">
        <f t="shared" ca="1" si="1"/>
        <v>No</v>
      </c>
      <c r="O15" s="4" t="str">
        <f t="shared" ca="1" si="1"/>
        <v>No</v>
      </c>
    </row>
    <row r="16" spans="1:15" x14ac:dyDescent="0.25">
      <c r="D16" s="4">
        <f t="shared" ca="1" si="2"/>
        <v>2</v>
      </c>
      <c r="E16" s="4">
        <f t="shared" ca="1" si="0"/>
        <v>2</v>
      </c>
      <c r="F16" s="4" t="str">
        <f t="shared" ca="1" si="1"/>
        <v>No</v>
      </c>
      <c r="G16" s="4" t="str">
        <f t="shared" ca="1" si="1"/>
        <v>No</v>
      </c>
      <c r="H16" s="4" t="str">
        <f t="shared" ca="1" si="1"/>
        <v>No</v>
      </c>
      <c r="I16" s="4" t="str">
        <f t="shared" ca="1" si="1"/>
        <v>No</v>
      </c>
      <c r="J16" s="4" t="str">
        <f t="shared" ca="1" si="1"/>
        <v>No</v>
      </c>
      <c r="K16" s="4" t="str">
        <f t="shared" ca="1" si="1"/>
        <v>No</v>
      </c>
      <c r="L16" s="4" t="str">
        <f t="shared" ca="1" si="1"/>
        <v>No</v>
      </c>
      <c r="M16" s="4" t="str">
        <f t="shared" ca="1" si="1"/>
        <v>No</v>
      </c>
      <c r="N16" s="4" t="str">
        <f t="shared" ca="1" si="1"/>
        <v>No</v>
      </c>
      <c r="O16" s="4" t="str">
        <f t="shared" ca="1" si="1"/>
        <v>No</v>
      </c>
    </row>
    <row r="17" spans="4:15" x14ac:dyDescent="0.25">
      <c r="D17" s="4">
        <f t="shared" ca="1" si="2"/>
        <v>20</v>
      </c>
      <c r="E17" s="4">
        <f t="shared" ca="1" si="0"/>
        <v>20</v>
      </c>
      <c r="F17" s="4" t="str">
        <f t="shared" ca="1" si="1"/>
        <v>Yes</v>
      </c>
      <c r="G17" s="4" t="str">
        <f t="shared" ca="1" si="1"/>
        <v>Yes</v>
      </c>
      <c r="H17" s="4" t="str">
        <f t="shared" ca="1" si="1"/>
        <v>Yes</v>
      </c>
      <c r="I17" s="4" t="str">
        <f t="shared" ca="1" si="1"/>
        <v>Yes</v>
      </c>
      <c r="J17" s="4" t="str">
        <f t="shared" ca="1" si="1"/>
        <v>Yes</v>
      </c>
      <c r="K17" s="4" t="str">
        <f t="shared" ca="1" si="1"/>
        <v>Yes</v>
      </c>
      <c r="L17" s="4" t="str">
        <f t="shared" ca="1" si="1"/>
        <v>Yes</v>
      </c>
      <c r="M17" s="4" t="str">
        <f t="shared" ca="1" si="1"/>
        <v>No</v>
      </c>
      <c r="N17" s="4" t="str">
        <f t="shared" ca="1" si="1"/>
        <v>No</v>
      </c>
      <c r="O17" s="4" t="str">
        <f t="shared" ca="1" si="1"/>
        <v>No</v>
      </c>
    </row>
    <row r="18" spans="4:15" x14ac:dyDescent="0.25">
      <c r="D18" s="4">
        <f t="shared" ca="1" si="2"/>
        <v>6</v>
      </c>
      <c r="E18" s="4">
        <f t="shared" ca="1" si="0"/>
        <v>6</v>
      </c>
      <c r="F18" s="4" t="str">
        <f t="shared" ca="1" si="1"/>
        <v>No</v>
      </c>
      <c r="G18" s="4" t="str">
        <f t="shared" ca="1" si="1"/>
        <v>No</v>
      </c>
      <c r="H18" s="4" t="str">
        <f t="shared" ca="1" si="1"/>
        <v>No</v>
      </c>
      <c r="I18" s="4" t="str">
        <f t="shared" ca="1" si="1"/>
        <v>No</v>
      </c>
      <c r="J18" s="4" t="str">
        <f t="shared" ca="1" si="1"/>
        <v>No</v>
      </c>
      <c r="K18" s="4" t="str">
        <f t="shared" ca="1" si="1"/>
        <v>No</v>
      </c>
      <c r="L18" s="4" t="str">
        <f t="shared" ca="1" si="1"/>
        <v>No</v>
      </c>
      <c r="M18" s="4" t="str">
        <f t="shared" ca="1" si="1"/>
        <v>No</v>
      </c>
      <c r="N18" s="4" t="str">
        <f t="shared" ca="1" si="1"/>
        <v>No</v>
      </c>
      <c r="O18" s="4" t="str">
        <f t="shared" ca="1" si="1"/>
        <v>No</v>
      </c>
    </row>
    <row r="19" spans="4:15" x14ac:dyDescent="0.25">
      <c r="D19" s="4">
        <f t="shared" ca="1" si="2"/>
        <v>6</v>
      </c>
      <c r="E19" s="4">
        <f t="shared" ca="1" si="0"/>
        <v>6</v>
      </c>
      <c r="F19" s="4" t="str">
        <f t="shared" ca="1" si="1"/>
        <v>No</v>
      </c>
      <c r="G19" s="4" t="str">
        <f t="shared" ca="1" si="1"/>
        <v>No</v>
      </c>
      <c r="H19" s="4" t="str">
        <f t="shared" ca="1" si="1"/>
        <v>No</v>
      </c>
      <c r="I19" s="4" t="str">
        <f t="shared" ref="I19:I70" ca="1" si="3">IF($E19&gt;I$2-1,"Yes","No")</f>
        <v>No</v>
      </c>
      <c r="J19" s="4" t="str">
        <f t="shared" ca="1" si="1"/>
        <v>No</v>
      </c>
      <c r="K19" s="4" t="str">
        <f t="shared" ca="1" si="1"/>
        <v>No</v>
      </c>
      <c r="L19" s="4" t="str">
        <f t="shared" ca="1" si="1"/>
        <v>No</v>
      </c>
      <c r="M19" s="4" t="str">
        <f t="shared" ca="1" si="1"/>
        <v>No</v>
      </c>
      <c r="N19" s="4" t="str">
        <f t="shared" ca="1" si="1"/>
        <v>No</v>
      </c>
      <c r="O19" s="4" t="str">
        <f t="shared" ca="1" si="1"/>
        <v>No</v>
      </c>
    </row>
    <row r="20" spans="4:15" x14ac:dyDescent="0.25">
      <c r="D20" s="4">
        <f t="shared" ca="1" si="2"/>
        <v>11</v>
      </c>
      <c r="E20" s="4">
        <f t="shared" ca="1" si="0"/>
        <v>11</v>
      </c>
      <c r="F20" s="4" t="str">
        <f t="shared" ca="1" si="1"/>
        <v>Yes</v>
      </c>
      <c r="G20" s="4" t="str">
        <f t="shared" ca="1" si="1"/>
        <v>No</v>
      </c>
      <c r="H20" s="4" t="str">
        <f t="shared" ca="1" si="1"/>
        <v>No</v>
      </c>
      <c r="I20" s="4" t="str">
        <f t="shared" ca="1" si="3"/>
        <v>No</v>
      </c>
      <c r="J20" s="4" t="str">
        <f t="shared" ca="1" si="1"/>
        <v>No</v>
      </c>
      <c r="K20" s="4" t="str">
        <f t="shared" ca="1" si="1"/>
        <v>No</v>
      </c>
      <c r="L20" s="4" t="str">
        <f t="shared" ca="1" si="1"/>
        <v>No</v>
      </c>
      <c r="M20" s="4" t="str">
        <f t="shared" ca="1" si="1"/>
        <v>No</v>
      </c>
      <c r="N20" s="4" t="str">
        <f t="shared" ca="1" si="1"/>
        <v>No</v>
      </c>
      <c r="O20" s="4" t="str">
        <f t="shared" ca="1" si="1"/>
        <v>No</v>
      </c>
    </row>
    <row r="21" spans="4:15" x14ac:dyDescent="0.25">
      <c r="D21" s="4">
        <f t="shared" ca="1" si="2"/>
        <v>7</v>
      </c>
      <c r="E21" s="4">
        <f t="shared" ca="1" si="0"/>
        <v>7</v>
      </c>
      <c r="F21" s="4" t="str">
        <f t="shared" ca="1" si="1"/>
        <v>No</v>
      </c>
      <c r="G21" s="4" t="str">
        <f t="shared" ca="1" si="1"/>
        <v>No</v>
      </c>
      <c r="H21" s="4" t="str">
        <f t="shared" ca="1" si="1"/>
        <v>No</v>
      </c>
      <c r="I21" s="4" t="str">
        <f t="shared" ca="1" si="3"/>
        <v>No</v>
      </c>
      <c r="J21" s="4" t="str">
        <f t="shared" ca="1" si="1"/>
        <v>No</v>
      </c>
      <c r="K21" s="4" t="str">
        <f t="shared" ca="1" si="1"/>
        <v>No</v>
      </c>
      <c r="L21" s="4" t="str">
        <f t="shared" ca="1" si="1"/>
        <v>No</v>
      </c>
      <c r="M21" s="4" t="str">
        <f t="shared" ca="1" si="1"/>
        <v>No</v>
      </c>
      <c r="N21" s="4" t="str">
        <f t="shared" ca="1" si="1"/>
        <v>No</v>
      </c>
      <c r="O21" s="4" t="str">
        <f t="shared" ca="1" si="1"/>
        <v>No</v>
      </c>
    </row>
    <row r="22" spans="4:15" x14ac:dyDescent="0.25">
      <c r="D22" s="4">
        <f ca="1">RANDBETWEEN(1,20)</f>
        <v>12</v>
      </c>
      <c r="E22" s="4">
        <f t="shared" ca="1" si="0"/>
        <v>12</v>
      </c>
      <c r="F22" s="4" t="str">
        <f t="shared" ca="1" si="1"/>
        <v>Yes</v>
      </c>
      <c r="G22" s="4" t="str">
        <f t="shared" ca="1" si="1"/>
        <v>No</v>
      </c>
      <c r="H22" s="4" t="str">
        <f t="shared" ca="1" si="1"/>
        <v>No</v>
      </c>
      <c r="I22" s="4" t="str">
        <f t="shared" ca="1" si="3"/>
        <v>No</v>
      </c>
      <c r="J22" s="4" t="str">
        <f t="shared" ca="1" si="1"/>
        <v>No</v>
      </c>
      <c r="K22" s="4" t="str">
        <f t="shared" ca="1" si="1"/>
        <v>No</v>
      </c>
      <c r="L22" s="4" t="str">
        <f t="shared" ca="1" si="1"/>
        <v>No</v>
      </c>
      <c r="M22" s="4" t="str">
        <f t="shared" ca="1" si="1"/>
        <v>No</v>
      </c>
      <c r="N22" s="4" t="str">
        <f t="shared" ca="1" si="1"/>
        <v>No</v>
      </c>
      <c r="O22" s="4" t="str">
        <f t="shared" ca="1" si="1"/>
        <v>No</v>
      </c>
    </row>
    <row r="23" spans="4:15" x14ac:dyDescent="0.25">
      <c r="D23" s="4">
        <f t="shared" ca="1" si="2"/>
        <v>20</v>
      </c>
      <c r="E23" s="4">
        <f ca="1">D23+C23</f>
        <v>20</v>
      </c>
      <c r="F23" s="4" t="str">
        <f t="shared" ca="1" si="1"/>
        <v>Yes</v>
      </c>
      <c r="G23" s="4" t="str">
        <f t="shared" ca="1" si="1"/>
        <v>Yes</v>
      </c>
      <c r="H23" s="4" t="str">
        <f t="shared" ca="1" si="1"/>
        <v>Yes</v>
      </c>
      <c r="I23" s="4" t="str">
        <f t="shared" ca="1" si="3"/>
        <v>Yes</v>
      </c>
      <c r="J23" s="4" t="str">
        <f t="shared" ca="1" si="1"/>
        <v>Yes</v>
      </c>
      <c r="K23" s="4" t="str">
        <f t="shared" ca="1" si="1"/>
        <v>Yes</v>
      </c>
      <c r="L23" s="4" t="str">
        <f t="shared" ca="1" si="1"/>
        <v>Yes</v>
      </c>
      <c r="M23" s="4" t="str">
        <f t="shared" ca="1" si="1"/>
        <v>No</v>
      </c>
      <c r="N23" s="4" t="str">
        <f t="shared" ca="1" si="1"/>
        <v>No</v>
      </c>
      <c r="O23" s="4" t="str">
        <f t="shared" ca="1" si="1"/>
        <v>No</v>
      </c>
    </row>
    <row r="24" spans="4:15" x14ac:dyDescent="0.25">
      <c r="D24" s="4">
        <f t="shared" ca="1" si="2"/>
        <v>11</v>
      </c>
      <c r="E24" s="4">
        <f ca="1">D24+C24</f>
        <v>11</v>
      </c>
      <c r="F24" s="4" t="str">
        <f t="shared" ca="1" si="1"/>
        <v>Yes</v>
      </c>
      <c r="G24" s="4" t="str">
        <f t="shared" ca="1" si="1"/>
        <v>No</v>
      </c>
      <c r="H24" s="4" t="str">
        <f t="shared" ca="1" si="1"/>
        <v>No</v>
      </c>
      <c r="I24" s="4" t="str">
        <f t="shared" ca="1" si="3"/>
        <v>No</v>
      </c>
      <c r="J24" s="4" t="str">
        <f t="shared" ca="1" si="1"/>
        <v>No</v>
      </c>
      <c r="K24" s="4" t="str">
        <f t="shared" ca="1" si="1"/>
        <v>No</v>
      </c>
      <c r="L24" s="4" t="str">
        <f t="shared" ca="1" si="1"/>
        <v>No</v>
      </c>
      <c r="M24" s="4" t="str">
        <f t="shared" ca="1" si="1"/>
        <v>No</v>
      </c>
      <c r="N24" s="4" t="str">
        <f t="shared" ca="1" si="1"/>
        <v>No</v>
      </c>
      <c r="O24" s="4" t="str">
        <f t="shared" ca="1" si="1"/>
        <v>No</v>
      </c>
    </row>
    <row r="25" spans="4:15" x14ac:dyDescent="0.25">
      <c r="D25" s="4">
        <f t="shared" ca="1" si="2"/>
        <v>16</v>
      </c>
      <c r="E25" s="4">
        <f ca="1">D25+C25</f>
        <v>16</v>
      </c>
      <c r="F25" s="4" t="str">
        <f t="shared" ca="1" si="1"/>
        <v>Yes</v>
      </c>
      <c r="G25" s="4" t="str">
        <f t="shared" ca="1" si="1"/>
        <v>Yes</v>
      </c>
      <c r="H25" s="4" t="str">
        <f t="shared" ca="1" si="1"/>
        <v>Yes</v>
      </c>
      <c r="I25" s="4" t="str">
        <f t="shared" ca="1" si="3"/>
        <v>Yes</v>
      </c>
      <c r="J25" s="4" t="str">
        <f t="shared" ca="1" si="1"/>
        <v>Yes</v>
      </c>
      <c r="K25" s="4" t="str">
        <f t="shared" ca="1" si="1"/>
        <v>No</v>
      </c>
      <c r="L25" s="4" t="str">
        <f t="shared" ca="1" si="1"/>
        <v>No</v>
      </c>
      <c r="M25" s="4" t="str">
        <f t="shared" ca="1" si="1"/>
        <v>No</v>
      </c>
      <c r="N25" s="4" t="str">
        <f t="shared" ca="1" si="1"/>
        <v>No</v>
      </c>
      <c r="O25" s="4" t="str">
        <f t="shared" ca="1" si="1"/>
        <v>No</v>
      </c>
    </row>
    <row r="26" spans="4:15" x14ac:dyDescent="0.25">
      <c r="D26" s="4">
        <f t="shared" ca="1" si="2"/>
        <v>7</v>
      </c>
      <c r="E26" s="4">
        <f t="shared" ref="E26:E31" ca="1" si="4">D26+C26</f>
        <v>7</v>
      </c>
      <c r="F26" s="4" t="str">
        <f t="shared" ca="1" si="1"/>
        <v>No</v>
      </c>
      <c r="G26" s="4" t="str">
        <f t="shared" ca="1" si="1"/>
        <v>No</v>
      </c>
      <c r="H26" s="4" t="str">
        <f t="shared" ca="1" si="1"/>
        <v>No</v>
      </c>
      <c r="I26" s="4" t="str">
        <f t="shared" ca="1" si="3"/>
        <v>No</v>
      </c>
      <c r="J26" s="4" t="str">
        <f t="shared" ca="1" si="1"/>
        <v>No</v>
      </c>
      <c r="K26" s="4" t="str">
        <f t="shared" ca="1" si="1"/>
        <v>No</v>
      </c>
      <c r="L26" s="4" t="str">
        <f t="shared" ca="1" si="1"/>
        <v>No</v>
      </c>
      <c r="M26" s="4" t="str">
        <f t="shared" ca="1" si="1"/>
        <v>No</v>
      </c>
      <c r="N26" s="4" t="str">
        <f t="shared" ca="1" si="1"/>
        <v>No</v>
      </c>
      <c r="O26" s="4" t="str">
        <f t="shared" ca="1" si="1"/>
        <v>No</v>
      </c>
    </row>
    <row r="27" spans="4:15" x14ac:dyDescent="0.25">
      <c r="D27" s="4">
        <f t="shared" ca="1" si="2"/>
        <v>10</v>
      </c>
      <c r="E27" s="4">
        <f t="shared" ca="1" si="4"/>
        <v>10</v>
      </c>
      <c r="F27" s="4" t="str">
        <f t="shared" ref="F27:O42" ca="1" si="5">IF($E27&gt;F$2-1,"Yes","No")</f>
        <v>Yes</v>
      </c>
      <c r="G27" s="4" t="str">
        <f t="shared" ca="1" si="5"/>
        <v>No</v>
      </c>
      <c r="H27" s="4" t="str">
        <f t="shared" ca="1" si="5"/>
        <v>No</v>
      </c>
      <c r="I27" s="4" t="str">
        <f t="shared" ca="1" si="3"/>
        <v>No</v>
      </c>
      <c r="J27" s="4" t="str">
        <f t="shared" ca="1" si="5"/>
        <v>No</v>
      </c>
      <c r="K27" s="4" t="str">
        <f t="shared" ca="1" si="5"/>
        <v>No</v>
      </c>
      <c r="L27" s="4" t="str">
        <f t="shared" ca="1" si="5"/>
        <v>No</v>
      </c>
      <c r="M27" s="4" t="str">
        <f t="shared" ca="1" si="5"/>
        <v>No</v>
      </c>
      <c r="N27" s="4" t="str">
        <f t="shared" ca="1" si="5"/>
        <v>No</v>
      </c>
      <c r="O27" s="4" t="str">
        <f t="shared" ca="1" si="5"/>
        <v>No</v>
      </c>
    </row>
    <row r="28" spans="4:15" x14ac:dyDescent="0.25">
      <c r="D28" s="4">
        <f t="shared" ca="1" si="2"/>
        <v>5</v>
      </c>
      <c r="E28" s="4">
        <f t="shared" ca="1" si="4"/>
        <v>5</v>
      </c>
      <c r="F28" s="4" t="str">
        <f t="shared" ca="1" si="5"/>
        <v>No</v>
      </c>
      <c r="G28" s="4" t="str">
        <f t="shared" ca="1" si="5"/>
        <v>No</v>
      </c>
      <c r="H28" s="4" t="str">
        <f t="shared" ca="1" si="5"/>
        <v>No</v>
      </c>
      <c r="I28" s="4" t="str">
        <f t="shared" ca="1" si="3"/>
        <v>No</v>
      </c>
      <c r="J28" s="4" t="str">
        <f t="shared" ca="1" si="5"/>
        <v>No</v>
      </c>
      <c r="K28" s="4" t="str">
        <f t="shared" ca="1" si="5"/>
        <v>No</v>
      </c>
      <c r="L28" s="4" t="str">
        <f t="shared" ca="1" si="5"/>
        <v>No</v>
      </c>
      <c r="M28" s="4" t="str">
        <f t="shared" ca="1" si="5"/>
        <v>No</v>
      </c>
      <c r="N28" s="4" t="str">
        <f t="shared" ca="1" si="5"/>
        <v>No</v>
      </c>
      <c r="O28" s="4" t="str">
        <f t="shared" ca="1" si="5"/>
        <v>No</v>
      </c>
    </row>
    <row r="29" spans="4:15" x14ac:dyDescent="0.25">
      <c r="D29" s="4">
        <f t="shared" ca="1" si="2"/>
        <v>15</v>
      </c>
      <c r="E29" s="4">
        <f t="shared" ref="E29" ca="1" si="6">D29+C29</f>
        <v>15</v>
      </c>
      <c r="F29" s="4" t="str">
        <f t="shared" ca="1" si="5"/>
        <v>Yes</v>
      </c>
      <c r="G29" s="4" t="str">
        <f t="shared" ca="1" si="5"/>
        <v>Yes</v>
      </c>
      <c r="H29" s="4" t="str">
        <f t="shared" ca="1" si="5"/>
        <v>Yes</v>
      </c>
      <c r="I29" s="4" t="str">
        <f t="shared" ca="1" si="3"/>
        <v>Yes</v>
      </c>
      <c r="J29" s="4" t="str">
        <f t="shared" ca="1" si="5"/>
        <v>No</v>
      </c>
      <c r="K29" s="4" t="str">
        <f t="shared" ca="1" si="5"/>
        <v>No</v>
      </c>
      <c r="L29" s="4" t="str">
        <f t="shared" ca="1" si="5"/>
        <v>No</v>
      </c>
      <c r="M29" s="4" t="str">
        <f t="shared" ca="1" si="5"/>
        <v>No</v>
      </c>
      <c r="N29" s="4" t="str">
        <f t="shared" ca="1" si="5"/>
        <v>No</v>
      </c>
      <c r="O29" s="4" t="str">
        <f t="shared" ca="1" si="5"/>
        <v>No</v>
      </c>
    </row>
    <row r="30" spans="4:15" x14ac:dyDescent="0.25">
      <c r="D30" s="4">
        <f t="shared" ca="1" si="2"/>
        <v>16</v>
      </c>
      <c r="E30" s="4">
        <f t="shared" ca="1" si="4"/>
        <v>16</v>
      </c>
      <c r="F30" s="4" t="str">
        <f t="shared" ca="1" si="5"/>
        <v>Yes</v>
      </c>
      <c r="G30" s="4" t="str">
        <f t="shared" ca="1" si="5"/>
        <v>Yes</v>
      </c>
      <c r="H30" s="4" t="str">
        <f t="shared" ca="1" si="5"/>
        <v>Yes</v>
      </c>
      <c r="I30" s="4" t="str">
        <f t="shared" ca="1" si="3"/>
        <v>Yes</v>
      </c>
      <c r="J30" s="4" t="str">
        <f t="shared" ca="1" si="5"/>
        <v>Yes</v>
      </c>
      <c r="K30" s="4" t="str">
        <f t="shared" ca="1" si="5"/>
        <v>No</v>
      </c>
      <c r="L30" s="4" t="str">
        <f t="shared" ca="1" si="5"/>
        <v>No</v>
      </c>
      <c r="M30" s="4" t="str">
        <f t="shared" ca="1" si="5"/>
        <v>No</v>
      </c>
      <c r="N30" s="4" t="str">
        <f t="shared" ca="1" si="5"/>
        <v>No</v>
      </c>
      <c r="O30" s="4" t="str">
        <f t="shared" ca="1" si="5"/>
        <v>No</v>
      </c>
    </row>
    <row r="31" spans="4:15" x14ac:dyDescent="0.25">
      <c r="D31" s="4">
        <f t="shared" ca="1" si="2"/>
        <v>1</v>
      </c>
      <c r="E31" s="4">
        <f t="shared" ca="1" si="4"/>
        <v>1</v>
      </c>
      <c r="F31" s="4" t="str">
        <f t="shared" ca="1" si="5"/>
        <v>No</v>
      </c>
      <c r="G31" s="4" t="str">
        <f t="shared" ca="1" si="5"/>
        <v>No</v>
      </c>
      <c r="H31" s="4" t="str">
        <f t="shared" ca="1" si="5"/>
        <v>No</v>
      </c>
      <c r="I31" s="4" t="str">
        <f t="shared" ca="1" si="3"/>
        <v>No</v>
      </c>
      <c r="J31" s="4" t="str">
        <f t="shared" ca="1" si="5"/>
        <v>No</v>
      </c>
      <c r="K31" s="4" t="str">
        <f t="shared" ca="1" si="5"/>
        <v>No</v>
      </c>
      <c r="L31" s="4" t="str">
        <f t="shared" ca="1" si="5"/>
        <v>No</v>
      </c>
      <c r="M31" s="4" t="str">
        <f t="shared" ca="1" si="5"/>
        <v>No</v>
      </c>
      <c r="N31" s="4" t="str">
        <f t="shared" ca="1" si="5"/>
        <v>No</v>
      </c>
      <c r="O31" s="4" t="str">
        <f t="shared" ca="1" si="5"/>
        <v>No</v>
      </c>
    </row>
    <row r="32" spans="4:15" x14ac:dyDescent="0.25">
      <c r="D32" s="4">
        <f t="shared" ca="1" si="2"/>
        <v>13</v>
      </c>
      <c r="E32" s="4">
        <f t="shared" ref="E32:E35" ca="1" si="7">D32+C32</f>
        <v>13</v>
      </c>
      <c r="F32" s="4" t="str">
        <f t="shared" ca="1" si="5"/>
        <v>Yes</v>
      </c>
      <c r="G32" s="4" t="str">
        <f t="shared" ca="1" si="5"/>
        <v>Yes</v>
      </c>
      <c r="H32" s="4" t="str">
        <f t="shared" ca="1" si="5"/>
        <v>Yes</v>
      </c>
      <c r="I32" s="4" t="str">
        <f t="shared" ca="1" si="3"/>
        <v>No</v>
      </c>
      <c r="J32" s="4" t="str">
        <f t="shared" ca="1" si="5"/>
        <v>No</v>
      </c>
      <c r="K32" s="4" t="str">
        <f t="shared" ca="1" si="5"/>
        <v>No</v>
      </c>
      <c r="L32" s="4" t="str">
        <f t="shared" ca="1" si="5"/>
        <v>No</v>
      </c>
      <c r="M32" s="4" t="str">
        <f t="shared" ca="1" si="5"/>
        <v>No</v>
      </c>
      <c r="N32" s="4" t="str">
        <f t="shared" ca="1" si="5"/>
        <v>No</v>
      </c>
      <c r="O32" s="4" t="str">
        <f t="shared" ca="1" si="5"/>
        <v>No</v>
      </c>
    </row>
    <row r="33" spans="1:16" x14ac:dyDescent="0.25">
      <c r="D33" s="4">
        <f t="shared" ca="1" si="2"/>
        <v>14</v>
      </c>
      <c r="E33" s="4">
        <f t="shared" ca="1" si="7"/>
        <v>14</v>
      </c>
      <c r="F33" s="4" t="str">
        <f t="shared" ca="1" si="5"/>
        <v>Yes</v>
      </c>
      <c r="G33" s="4" t="str">
        <f t="shared" ca="1" si="5"/>
        <v>Yes</v>
      </c>
      <c r="H33" s="4" t="str">
        <f t="shared" ca="1" si="5"/>
        <v>Yes</v>
      </c>
      <c r="I33" s="4" t="str">
        <f t="shared" ca="1" si="3"/>
        <v>No</v>
      </c>
      <c r="J33" s="4" t="str">
        <f t="shared" ca="1" si="5"/>
        <v>No</v>
      </c>
      <c r="K33" s="4" t="str">
        <f t="shared" ca="1" si="5"/>
        <v>No</v>
      </c>
      <c r="L33" s="4" t="str">
        <f t="shared" ca="1" si="5"/>
        <v>No</v>
      </c>
      <c r="M33" s="4" t="str">
        <f t="shared" ca="1" si="5"/>
        <v>No</v>
      </c>
      <c r="N33" s="4" t="str">
        <f t="shared" ca="1" si="5"/>
        <v>No</v>
      </c>
      <c r="O33" s="4" t="str">
        <f t="shared" ca="1" si="5"/>
        <v>No</v>
      </c>
    </row>
    <row r="34" spans="1:16" x14ac:dyDescent="0.25">
      <c r="D34" s="4">
        <f t="shared" ca="1" si="2"/>
        <v>15</v>
      </c>
      <c r="E34" s="4">
        <f t="shared" ca="1" si="7"/>
        <v>15</v>
      </c>
      <c r="F34" s="4" t="str">
        <f t="shared" ca="1" si="5"/>
        <v>Yes</v>
      </c>
      <c r="G34" s="4" t="str">
        <f t="shared" ca="1" si="5"/>
        <v>Yes</v>
      </c>
      <c r="H34" s="4" t="str">
        <f t="shared" ca="1" si="5"/>
        <v>Yes</v>
      </c>
      <c r="I34" s="4" t="str">
        <f t="shared" ca="1" si="3"/>
        <v>Yes</v>
      </c>
      <c r="J34" s="4" t="str">
        <f t="shared" ca="1" si="5"/>
        <v>No</v>
      </c>
      <c r="K34" s="4" t="str">
        <f t="shared" ca="1" si="5"/>
        <v>No</v>
      </c>
      <c r="L34" s="4" t="str">
        <f t="shared" ca="1" si="5"/>
        <v>No</v>
      </c>
      <c r="M34" s="4" t="str">
        <f t="shared" ca="1" si="5"/>
        <v>No</v>
      </c>
      <c r="N34" s="4" t="str">
        <f t="shared" ca="1" si="5"/>
        <v>No</v>
      </c>
      <c r="O34" s="4" t="str">
        <f t="shared" ca="1" si="5"/>
        <v>No</v>
      </c>
    </row>
    <row r="35" spans="1:16" x14ac:dyDescent="0.25">
      <c r="D35" s="4">
        <f ca="1">RANDBETWEEN(1,20)</f>
        <v>2</v>
      </c>
      <c r="E35" s="4">
        <f t="shared" ca="1" si="7"/>
        <v>2</v>
      </c>
      <c r="F35" s="4" t="str">
        <f t="shared" ca="1" si="5"/>
        <v>No</v>
      </c>
      <c r="G35" s="4" t="str">
        <f t="shared" ca="1" si="5"/>
        <v>No</v>
      </c>
      <c r="H35" s="4" t="str">
        <f t="shared" ca="1" si="5"/>
        <v>No</v>
      </c>
      <c r="I35" s="4" t="str">
        <f t="shared" ca="1" si="3"/>
        <v>No</v>
      </c>
      <c r="J35" s="4" t="str">
        <f t="shared" ca="1" si="5"/>
        <v>No</v>
      </c>
      <c r="K35" s="4" t="str">
        <f t="shared" ca="1" si="5"/>
        <v>No</v>
      </c>
      <c r="L35" s="4" t="str">
        <f t="shared" ca="1" si="5"/>
        <v>No</v>
      </c>
      <c r="M35" s="4" t="str">
        <f t="shared" ca="1" si="5"/>
        <v>No</v>
      </c>
      <c r="N35" s="4" t="str">
        <f t="shared" ca="1" si="5"/>
        <v>No</v>
      </c>
      <c r="O35" s="4" t="str">
        <f t="shared" ca="1" si="5"/>
        <v>No</v>
      </c>
    </row>
    <row r="36" spans="1:16" x14ac:dyDescent="0.25">
      <c r="D36" s="4">
        <f t="shared" ca="1" si="2"/>
        <v>15</v>
      </c>
      <c r="E36" s="4">
        <f ca="1">D36+C36</f>
        <v>15</v>
      </c>
      <c r="F36" s="4" t="str">
        <f t="shared" ca="1" si="5"/>
        <v>Yes</v>
      </c>
      <c r="G36" s="4" t="str">
        <f t="shared" ca="1" si="5"/>
        <v>Yes</v>
      </c>
      <c r="H36" s="4" t="str">
        <f t="shared" ca="1" si="5"/>
        <v>Yes</v>
      </c>
      <c r="I36" s="4" t="str">
        <f t="shared" ca="1" si="3"/>
        <v>Yes</v>
      </c>
      <c r="J36" s="4" t="str">
        <f t="shared" ca="1" si="5"/>
        <v>No</v>
      </c>
      <c r="K36" s="4" t="str">
        <f t="shared" ca="1" si="5"/>
        <v>No</v>
      </c>
      <c r="L36" s="4" t="str">
        <f t="shared" ca="1" si="5"/>
        <v>No</v>
      </c>
      <c r="M36" s="4" t="str">
        <f t="shared" ca="1" si="5"/>
        <v>No</v>
      </c>
      <c r="N36" s="4" t="str">
        <f t="shared" ca="1" si="5"/>
        <v>No</v>
      </c>
      <c r="O36" s="4" t="str">
        <f t="shared" ca="1" si="5"/>
        <v>No</v>
      </c>
    </row>
    <row r="37" spans="1:16" x14ac:dyDescent="0.25">
      <c r="D37" s="4">
        <f t="shared" ca="1" si="2"/>
        <v>8</v>
      </c>
      <c r="E37" s="4">
        <f ca="1">D37+C37</f>
        <v>8</v>
      </c>
      <c r="F37" s="4" t="str">
        <f ca="1">IF($E37&gt;F$2-1,"Yes","No")</f>
        <v>No</v>
      </c>
      <c r="G37" s="4" t="str">
        <f t="shared" ca="1" si="5"/>
        <v>No</v>
      </c>
      <c r="H37" s="4" t="str">
        <f t="shared" ca="1" si="5"/>
        <v>No</v>
      </c>
      <c r="I37" s="4" t="str">
        <f t="shared" ca="1" si="3"/>
        <v>No</v>
      </c>
      <c r="J37" s="4" t="str">
        <f t="shared" ca="1" si="5"/>
        <v>No</v>
      </c>
      <c r="K37" s="4" t="str">
        <f t="shared" ca="1" si="5"/>
        <v>No</v>
      </c>
      <c r="L37" s="4" t="str">
        <f t="shared" ca="1" si="5"/>
        <v>No</v>
      </c>
      <c r="M37" s="4" t="str">
        <f t="shared" ca="1" si="5"/>
        <v>No</v>
      </c>
      <c r="N37" s="4" t="str">
        <f t="shared" ca="1" si="5"/>
        <v>No</v>
      </c>
      <c r="O37" s="4" t="str">
        <f t="shared" ca="1" si="5"/>
        <v>No</v>
      </c>
    </row>
    <row r="38" spans="1:16" x14ac:dyDescent="0.25">
      <c r="A38" s="35"/>
      <c r="D38" s="4">
        <f t="shared" ca="1" si="2"/>
        <v>6</v>
      </c>
      <c r="E38" s="4">
        <f ca="1">D38+C38</f>
        <v>6</v>
      </c>
      <c r="F38" s="4" t="str">
        <f t="shared" ca="1" si="5"/>
        <v>No</v>
      </c>
      <c r="G38" s="4" t="str">
        <f t="shared" ca="1" si="5"/>
        <v>No</v>
      </c>
      <c r="H38" s="4" t="str">
        <f t="shared" ca="1" si="5"/>
        <v>No</v>
      </c>
      <c r="I38" s="4" t="str">
        <f t="shared" ca="1" si="3"/>
        <v>No</v>
      </c>
      <c r="J38" s="4" t="str">
        <f t="shared" ca="1" si="5"/>
        <v>No</v>
      </c>
      <c r="K38" s="4" t="str">
        <f t="shared" ca="1" si="5"/>
        <v>No</v>
      </c>
      <c r="L38" s="4" t="str">
        <f t="shared" ca="1" si="5"/>
        <v>No</v>
      </c>
      <c r="M38" s="4" t="str">
        <f t="shared" ca="1" si="5"/>
        <v>No</v>
      </c>
      <c r="N38" s="4" t="str">
        <f t="shared" ca="1" si="5"/>
        <v>No</v>
      </c>
      <c r="O38" s="4" t="str">
        <f t="shared" ca="1" si="5"/>
        <v>No</v>
      </c>
    </row>
    <row r="39" spans="1:16" x14ac:dyDescent="0.25">
      <c r="D39" s="4">
        <f t="shared" ca="1" si="2"/>
        <v>7</v>
      </c>
      <c r="E39" s="4">
        <f t="shared" ref="E39:E44" ca="1" si="8">D39+C39</f>
        <v>7</v>
      </c>
      <c r="F39" s="4" t="str">
        <f t="shared" ca="1" si="5"/>
        <v>No</v>
      </c>
      <c r="G39" s="4" t="str">
        <f t="shared" ca="1" si="5"/>
        <v>No</v>
      </c>
      <c r="H39" s="4" t="str">
        <f t="shared" ca="1" si="5"/>
        <v>No</v>
      </c>
      <c r="I39" s="4" t="str">
        <f t="shared" ca="1" si="3"/>
        <v>No</v>
      </c>
      <c r="J39" s="4" t="str">
        <f t="shared" ca="1" si="5"/>
        <v>No</v>
      </c>
      <c r="K39" s="4" t="str">
        <f t="shared" ca="1" si="5"/>
        <v>No</v>
      </c>
      <c r="L39" s="4" t="str">
        <f t="shared" ca="1" si="5"/>
        <v>No</v>
      </c>
      <c r="M39" s="4" t="str">
        <f t="shared" ca="1" si="5"/>
        <v>No</v>
      </c>
      <c r="N39" s="4" t="str">
        <f t="shared" ca="1" si="5"/>
        <v>No</v>
      </c>
      <c r="O39" s="4" t="str">
        <f t="shared" ca="1" si="5"/>
        <v>No</v>
      </c>
    </row>
    <row r="40" spans="1:16" x14ac:dyDescent="0.25">
      <c r="A40" s="35"/>
      <c r="D40" s="4">
        <f t="shared" ca="1" si="2"/>
        <v>1</v>
      </c>
      <c r="E40" s="4">
        <f t="shared" ca="1" si="8"/>
        <v>1</v>
      </c>
      <c r="F40" s="4" t="str">
        <f t="shared" ca="1" si="5"/>
        <v>No</v>
      </c>
      <c r="G40" s="4" t="str">
        <f t="shared" ca="1" si="5"/>
        <v>No</v>
      </c>
      <c r="H40" s="4" t="str">
        <f t="shared" ca="1" si="5"/>
        <v>No</v>
      </c>
      <c r="I40" s="4" t="str">
        <f t="shared" ca="1" si="3"/>
        <v>No</v>
      </c>
      <c r="J40" s="4" t="str">
        <f t="shared" ca="1" si="5"/>
        <v>No</v>
      </c>
      <c r="K40" s="4" t="str">
        <f t="shared" ca="1" si="5"/>
        <v>No</v>
      </c>
      <c r="L40" s="4" t="str">
        <f t="shared" ca="1" si="5"/>
        <v>No</v>
      </c>
      <c r="M40" s="4" t="str">
        <f t="shared" ca="1" si="5"/>
        <v>No</v>
      </c>
      <c r="N40" s="4" t="str">
        <f t="shared" ca="1" si="5"/>
        <v>No</v>
      </c>
      <c r="O40" s="4" t="str">
        <f t="shared" ca="1" si="5"/>
        <v>No</v>
      </c>
    </row>
    <row r="41" spans="1:16" x14ac:dyDescent="0.25">
      <c r="A41" s="35"/>
      <c r="D41" s="4">
        <f t="shared" ca="1" si="2"/>
        <v>13</v>
      </c>
      <c r="E41" s="4">
        <f t="shared" ca="1" si="8"/>
        <v>13</v>
      </c>
      <c r="F41" s="4" t="str">
        <f t="shared" ca="1" si="5"/>
        <v>Yes</v>
      </c>
      <c r="G41" s="4" t="str">
        <f t="shared" ca="1" si="5"/>
        <v>Yes</v>
      </c>
      <c r="H41" s="4" t="str">
        <f t="shared" ca="1" si="5"/>
        <v>Yes</v>
      </c>
      <c r="I41" s="4" t="str">
        <f t="shared" ca="1" si="3"/>
        <v>No</v>
      </c>
      <c r="J41" s="4" t="str">
        <f t="shared" ca="1" si="5"/>
        <v>No</v>
      </c>
      <c r="K41" s="4" t="str">
        <f t="shared" ca="1" si="5"/>
        <v>No</v>
      </c>
      <c r="L41" s="4" t="str">
        <f t="shared" ca="1" si="5"/>
        <v>No</v>
      </c>
      <c r="M41" s="4" t="str">
        <f t="shared" ca="1" si="5"/>
        <v>No</v>
      </c>
      <c r="N41" s="4" t="str">
        <f t="shared" ca="1" si="5"/>
        <v>No</v>
      </c>
      <c r="O41" s="4" t="str">
        <f t="shared" ca="1" si="5"/>
        <v>No</v>
      </c>
    </row>
    <row r="42" spans="1:16" x14ac:dyDescent="0.25">
      <c r="D42" s="4">
        <f t="shared" ca="1" si="2"/>
        <v>19</v>
      </c>
      <c r="E42" s="4">
        <f t="shared" ca="1" si="8"/>
        <v>19</v>
      </c>
      <c r="F42" s="4" t="str">
        <f t="shared" ca="1" si="5"/>
        <v>Yes</v>
      </c>
      <c r="G42" s="4" t="str">
        <f t="shared" ca="1" si="5"/>
        <v>Yes</v>
      </c>
      <c r="H42" s="4" t="str">
        <f t="shared" ca="1" si="5"/>
        <v>Yes</v>
      </c>
      <c r="I42" s="4" t="str">
        <f t="shared" ca="1" si="3"/>
        <v>Yes</v>
      </c>
      <c r="J42" s="4" t="str">
        <f t="shared" ca="1" si="5"/>
        <v>Yes</v>
      </c>
      <c r="K42" s="4" t="str">
        <f t="shared" ca="1" si="5"/>
        <v>Yes</v>
      </c>
      <c r="L42" s="4" t="str">
        <f t="shared" ca="1" si="5"/>
        <v>No</v>
      </c>
      <c r="M42" s="4" t="str">
        <f t="shared" ca="1" si="5"/>
        <v>No</v>
      </c>
      <c r="N42" s="4" t="str">
        <f t="shared" ca="1" si="5"/>
        <v>No</v>
      </c>
      <c r="O42" s="4" t="str">
        <f t="shared" ca="1" si="5"/>
        <v>No</v>
      </c>
    </row>
    <row r="43" spans="1:16" x14ac:dyDescent="0.25">
      <c r="D43" s="4">
        <f t="shared" ca="1" si="2"/>
        <v>10</v>
      </c>
      <c r="E43" s="4">
        <f t="shared" ca="1" si="8"/>
        <v>10</v>
      </c>
      <c r="F43" s="4" t="str">
        <f t="shared" ref="F43:O64" ca="1" si="9">IF($E43&gt;F$2-1,"Yes","No")</f>
        <v>Yes</v>
      </c>
      <c r="G43" s="4" t="str">
        <f t="shared" ca="1" si="9"/>
        <v>No</v>
      </c>
      <c r="H43" s="4" t="str">
        <f t="shared" ca="1" si="9"/>
        <v>No</v>
      </c>
      <c r="I43" s="4" t="str">
        <f t="shared" ca="1" si="3"/>
        <v>No</v>
      </c>
      <c r="J43" s="4" t="str">
        <f t="shared" ca="1" si="9"/>
        <v>No</v>
      </c>
      <c r="K43" s="4" t="str">
        <f t="shared" ca="1" si="9"/>
        <v>No</v>
      </c>
      <c r="L43" s="4" t="str">
        <f t="shared" ca="1" si="9"/>
        <v>No</v>
      </c>
      <c r="M43" s="4" t="str">
        <f t="shared" ca="1" si="9"/>
        <v>No</v>
      </c>
      <c r="N43" s="4" t="str">
        <f t="shared" ca="1" si="9"/>
        <v>No</v>
      </c>
      <c r="O43" s="4" t="str">
        <f t="shared" ca="1" si="9"/>
        <v>No</v>
      </c>
    </row>
    <row r="44" spans="1:16" x14ac:dyDescent="0.25">
      <c r="D44" s="4">
        <f t="shared" ca="1" si="2"/>
        <v>11</v>
      </c>
      <c r="E44" s="4">
        <f t="shared" ca="1" si="8"/>
        <v>11</v>
      </c>
      <c r="F44" s="4" t="str">
        <f t="shared" ca="1" si="9"/>
        <v>Yes</v>
      </c>
      <c r="G44" s="4" t="str">
        <f t="shared" ca="1" si="9"/>
        <v>No</v>
      </c>
      <c r="H44" s="4" t="str">
        <f t="shared" ca="1" si="9"/>
        <v>No</v>
      </c>
      <c r="I44" s="4" t="str">
        <f t="shared" ca="1" si="3"/>
        <v>No</v>
      </c>
      <c r="J44" s="4" t="str">
        <f t="shared" ca="1" si="9"/>
        <v>No</v>
      </c>
      <c r="K44" s="4" t="str">
        <f t="shared" ca="1" si="9"/>
        <v>No</v>
      </c>
      <c r="L44" s="4" t="str">
        <f t="shared" ca="1" si="9"/>
        <v>No</v>
      </c>
      <c r="M44" s="4" t="str">
        <f t="shared" ca="1" si="9"/>
        <v>No</v>
      </c>
      <c r="N44" s="4" t="str">
        <f t="shared" ca="1" si="9"/>
        <v>No</v>
      </c>
      <c r="O44" s="4" t="str">
        <f t="shared" ca="1" si="9"/>
        <v>No</v>
      </c>
    </row>
    <row r="45" spans="1:16" x14ac:dyDescent="0.25">
      <c r="D45" s="4">
        <f t="shared" ca="1" si="2"/>
        <v>1</v>
      </c>
      <c r="E45" s="4">
        <f t="shared" ref="E45:E47" ca="1" si="10">D45+C45</f>
        <v>1</v>
      </c>
      <c r="F45" s="4" t="str">
        <f t="shared" ca="1" si="9"/>
        <v>No</v>
      </c>
      <c r="G45" s="4" t="str">
        <f t="shared" ca="1" si="9"/>
        <v>No</v>
      </c>
      <c r="H45" s="4" t="str">
        <f t="shared" ca="1" si="9"/>
        <v>No</v>
      </c>
      <c r="I45" s="4" t="str">
        <f t="shared" ca="1" si="3"/>
        <v>No</v>
      </c>
      <c r="J45" s="4" t="str">
        <f t="shared" ca="1" si="9"/>
        <v>No</v>
      </c>
      <c r="K45" s="4" t="str">
        <f t="shared" ca="1" si="9"/>
        <v>No</v>
      </c>
      <c r="L45" s="4" t="str">
        <f t="shared" ca="1" si="9"/>
        <v>No</v>
      </c>
      <c r="M45" s="4" t="str">
        <f t="shared" ca="1" si="9"/>
        <v>No</v>
      </c>
      <c r="N45" s="4" t="str">
        <f t="shared" ca="1" si="9"/>
        <v>No</v>
      </c>
      <c r="O45" s="4" t="str">
        <f t="shared" ca="1" si="9"/>
        <v>No</v>
      </c>
    </row>
    <row r="46" spans="1:16" x14ac:dyDescent="0.25">
      <c r="D46" s="4">
        <f t="shared" ca="1" si="2"/>
        <v>16</v>
      </c>
      <c r="E46" s="4">
        <f t="shared" ca="1" si="10"/>
        <v>16</v>
      </c>
      <c r="F46" s="4" t="str">
        <f t="shared" ca="1" si="9"/>
        <v>Yes</v>
      </c>
      <c r="G46" s="4" t="str">
        <f t="shared" ca="1" si="9"/>
        <v>Yes</v>
      </c>
      <c r="H46" s="4" t="str">
        <f t="shared" ca="1" si="9"/>
        <v>Yes</v>
      </c>
      <c r="I46" s="4" t="str">
        <f t="shared" ca="1" si="3"/>
        <v>Yes</v>
      </c>
      <c r="J46" s="4" t="str">
        <f t="shared" ca="1" si="9"/>
        <v>Yes</v>
      </c>
      <c r="K46" s="4" t="str">
        <f t="shared" ca="1" si="9"/>
        <v>No</v>
      </c>
      <c r="L46" s="4" t="str">
        <f t="shared" ca="1" si="9"/>
        <v>No</v>
      </c>
      <c r="M46" s="4" t="str">
        <f t="shared" ca="1" si="9"/>
        <v>No</v>
      </c>
      <c r="N46" s="4" t="str">
        <f t="shared" ca="1" si="9"/>
        <v>No</v>
      </c>
      <c r="O46" s="4" t="str">
        <f t="shared" ca="1" si="9"/>
        <v>No</v>
      </c>
    </row>
    <row r="47" spans="1:16" x14ac:dyDescent="0.25">
      <c r="D47" s="4">
        <f t="shared" ca="1" si="2"/>
        <v>1</v>
      </c>
      <c r="E47" s="4">
        <f t="shared" ca="1" si="10"/>
        <v>1</v>
      </c>
      <c r="F47" s="4" t="str">
        <f t="shared" ca="1" si="9"/>
        <v>No</v>
      </c>
      <c r="G47" s="4" t="str">
        <f t="shared" ca="1" si="9"/>
        <v>No</v>
      </c>
      <c r="H47" s="4" t="str">
        <f t="shared" ca="1" si="9"/>
        <v>No</v>
      </c>
      <c r="I47" s="4" t="str">
        <f t="shared" ca="1" si="3"/>
        <v>No</v>
      </c>
      <c r="J47" s="4" t="str">
        <f t="shared" ca="1" si="9"/>
        <v>No</v>
      </c>
      <c r="K47" s="4" t="str">
        <f t="shared" ca="1" si="9"/>
        <v>No</v>
      </c>
      <c r="L47" s="4" t="str">
        <f t="shared" ca="1" si="9"/>
        <v>No</v>
      </c>
      <c r="M47" s="4" t="str">
        <f t="shared" ca="1" si="9"/>
        <v>No</v>
      </c>
      <c r="N47" s="4" t="str">
        <f t="shared" ca="1" si="9"/>
        <v>No</v>
      </c>
      <c r="O47" s="4" t="str">
        <f t="shared" ca="1" si="9"/>
        <v>No</v>
      </c>
    </row>
    <row r="48" spans="1:16" x14ac:dyDescent="0.25">
      <c r="D48" s="4">
        <f t="shared" ca="1" si="2"/>
        <v>19</v>
      </c>
      <c r="E48" s="4">
        <f t="shared" ref="E48" ca="1" si="11">D48+C48</f>
        <v>19</v>
      </c>
      <c r="F48" s="4" t="str">
        <f t="shared" ca="1" si="9"/>
        <v>Yes</v>
      </c>
      <c r="G48" s="4" t="str">
        <f t="shared" ca="1" si="9"/>
        <v>Yes</v>
      </c>
      <c r="H48" s="4" t="str">
        <f t="shared" ca="1" si="9"/>
        <v>Yes</v>
      </c>
      <c r="I48" s="4" t="str">
        <f t="shared" ca="1" si="3"/>
        <v>Yes</v>
      </c>
      <c r="J48" s="4" t="str">
        <f t="shared" ca="1" si="9"/>
        <v>Yes</v>
      </c>
      <c r="K48" s="4" t="str">
        <f t="shared" ca="1" si="9"/>
        <v>Yes</v>
      </c>
      <c r="L48" s="4" t="str">
        <f t="shared" ca="1" si="9"/>
        <v>No</v>
      </c>
      <c r="M48" s="4" t="str">
        <f t="shared" ca="1" si="9"/>
        <v>No</v>
      </c>
      <c r="N48" s="4" t="str">
        <f t="shared" ca="1" si="9"/>
        <v>No</v>
      </c>
      <c r="O48" s="4" t="str">
        <f t="shared" ca="1" si="9"/>
        <v>No</v>
      </c>
      <c r="P48" s="33"/>
    </row>
    <row r="49" spans="4:15" x14ac:dyDescent="0.25">
      <c r="D49" s="4">
        <f t="shared" ca="1" si="2"/>
        <v>18</v>
      </c>
      <c r="E49" s="4">
        <f t="shared" ref="E49:E57" ca="1" si="12">D49+C49</f>
        <v>18</v>
      </c>
      <c r="F49" s="4" t="str">
        <f t="shared" ca="1" si="9"/>
        <v>Yes</v>
      </c>
      <c r="G49" s="4" t="str">
        <f t="shared" ca="1" si="9"/>
        <v>Yes</v>
      </c>
      <c r="H49" s="4" t="str">
        <f t="shared" ca="1" si="9"/>
        <v>Yes</v>
      </c>
      <c r="I49" s="4" t="str">
        <f t="shared" ca="1" si="3"/>
        <v>Yes</v>
      </c>
      <c r="J49" s="4" t="str">
        <f t="shared" ca="1" si="9"/>
        <v>Yes</v>
      </c>
      <c r="K49" s="4" t="str">
        <f t="shared" ca="1" si="9"/>
        <v>Yes</v>
      </c>
      <c r="L49" s="4" t="str">
        <f t="shared" ca="1" si="9"/>
        <v>No</v>
      </c>
      <c r="M49" s="4" t="str">
        <f t="shared" ca="1" si="9"/>
        <v>No</v>
      </c>
      <c r="N49" s="4" t="str">
        <f t="shared" ca="1" si="9"/>
        <v>No</v>
      </c>
      <c r="O49" s="4" t="str">
        <f t="shared" ca="1" si="9"/>
        <v>No</v>
      </c>
    </row>
    <row r="50" spans="4:15" x14ac:dyDescent="0.25">
      <c r="D50" s="4">
        <f t="shared" ca="1" si="2"/>
        <v>4</v>
      </c>
      <c r="E50" s="4">
        <f t="shared" ca="1" si="12"/>
        <v>4</v>
      </c>
      <c r="F50" s="4" t="str">
        <f t="shared" ca="1" si="9"/>
        <v>No</v>
      </c>
      <c r="G50" s="4" t="str">
        <f t="shared" ca="1" si="9"/>
        <v>No</v>
      </c>
      <c r="H50" s="4" t="str">
        <f t="shared" ca="1" si="9"/>
        <v>No</v>
      </c>
      <c r="I50" s="4" t="str">
        <f t="shared" ca="1" si="3"/>
        <v>No</v>
      </c>
      <c r="J50" s="4" t="str">
        <f t="shared" ca="1" si="9"/>
        <v>No</v>
      </c>
      <c r="K50" s="4" t="str">
        <f t="shared" ca="1" si="9"/>
        <v>No</v>
      </c>
      <c r="L50" s="4" t="str">
        <f t="shared" ca="1" si="9"/>
        <v>No</v>
      </c>
      <c r="M50" s="4" t="str">
        <f t="shared" ca="1" si="9"/>
        <v>No</v>
      </c>
      <c r="N50" s="4" t="str">
        <f t="shared" ca="1" si="9"/>
        <v>No</v>
      </c>
      <c r="O50" s="4" t="str">
        <f t="shared" ca="1" si="9"/>
        <v>No</v>
      </c>
    </row>
    <row r="51" spans="4:15" x14ac:dyDescent="0.25">
      <c r="D51" s="4">
        <f t="shared" ca="1" si="2"/>
        <v>7</v>
      </c>
      <c r="E51" s="4">
        <f t="shared" ca="1" si="12"/>
        <v>7</v>
      </c>
      <c r="F51" s="4" t="str">
        <f t="shared" ca="1" si="9"/>
        <v>No</v>
      </c>
      <c r="G51" s="4" t="str">
        <f t="shared" ca="1" si="9"/>
        <v>No</v>
      </c>
      <c r="H51" s="4" t="str">
        <f t="shared" ca="1" si="9"/>
        <v>No</v>
      </c>
      <c r="I51" s="4" t="str">
        <f t="shared" ca="1" si="3"/>
        <v>No</v>
      </c>
      <c r="J51" s="4" t="str">
        <f t="shared" ca="1" si="9"/>
        <v>No</v>
      </c>
      <c r="K51" s="4" t="str">
        <f t="shared" ca="1" si="9"/>
        <v>No</v>
      </c>
      <c r="L51" s="4" t="str">
        <f t="shared" ca="1" si="9"/>
        <v>No</v>
      </c>
      <c r="M51" s="4" t="str">
        <f t="shared" ca="1" si="9"/>
        <v>No</v>
      </c>
      <c r="N51" s="4" t="str">
        <f t="shared" ca="1" si="9"/>
        <v>No</v>
      </c>
      <c r="O51" s="4" t="str">
        <f t="shared" ca="1" si="9"/>
        <v>No</v>
      </c>
    </row>
    <row r="52" spans="4:15" x14ac:dyDescent="0.25">
      <c r="D52" s="4">
        <f t="shared" ca="1" si="2"/>
        <v>5</v>
      </c>
      <c r="E52" s="4">
        <f t="shared" ca="1" si="12"/>
        <v>5</v>
      </c>
      <c r="F52" s="4" t="str">
        <f t="shared" ca="1" si="9"/>
        <v>No</v>
      </c>
      <c r="G52" s="4" t="str">
        <f t="shared" ca="1" si="9"/>
        <v>No</v>
      </c>
      <c r="H52" s="4" t="str">
        <f t="shared" ca="1" si="9"/>
        <v>No</v>
      </c>
      <c r="I52" s="4" t="str">
        <f t="shared" ca="1" si="3"/>
        <v>No</v>
      </c>
      <c r="J52" s="4" t="str">
        <f t="shared" ca="1" si="9"/>
        <v>No</v>
      </c>
      <c r="K52" s="4" t="str">
        <f t="shared" ca="1" si="9"/>
        <v>No</v>
      </c>
      <c r="L52" s="4" t="str">
        <f t="shared" ca="1" si="9"/>
        <v>No</v>
      </c>
      <c r="M52" s="4" t="str">
        <f t="shared" ca="1" si="9"/>
        <v>No</v>
      </c>
      <c r="N52" s="4" t="str">
        <f t="shared" ca="1" si="9"/>
        <v>No</v>
      </c>
      <c r="O52" s="4" t="str">
        <f t="shared" ca="1" si="9"/>
        <v>No</v>
      </c>
    </row>
    <row r="53" spans="4:15" x14ac:dyDescent="0.25">
      <c r="D53" s="4">
        <f t="shared" ca="1" si="2"/>
        <v>10</v>
      </c>
      <c r="E53" s="4">
        <f t="shared" ca="1" si="12"/>
        <v>10</v>
      </c>
      <c r="F53" s="4" t="str">
        <f t="shared" ca="1" si="9"/>
        <v>Yes</v>
      </c>
      <c r="G53" s="4" t="str">
        <f t="shared" ca="1" si="9"/>
        <v>No</v>
      </c>
      <c r="H53" s="4" t="str">
        <f t="shared" ca="1" si="9"/>
        <v>No</v>
      </c>
      <c r="I53" s="4" t="str">
        <f t="shared" ca="1" si="3"/>
        <v>No</v>
      </c>
      <c r="J53" s="4" t="str">
        <f t="shared" ca="1" si="9"/>
        <v>No</v>
      </c>
      <c r="K53" s="4" t="str">
        <f t="shared" ca="1" si="9"/>
        <v>No</v>
      </c>
      <c r="L53" s="4" t="str">
        <f t="shared" ca="1" si="9"/>
        <v>No</v>
      </c>
      <c r="M53" s="4" t="str">
        <f t="shared" ca="1" si="9"/>
        <v>No</v>
      </c>
      <c r="N53" s="4" t="str">
        <f t="shared" ca="1" si="9"/>
        <v>No</v>
      </c>
      <c r="O53" s="4" t="str">
        <f t="shared" ca="1" si="9"/>
        <v>No</v>
      </c>
    </row>
    <row r="54" spans="4:15" x14ac:dyDescent="0.25">
      <c r="D54" s="4">
        <f t="shared" ca="1" si="2"/>
        <v>8</v>
      </c>
      <c r="E54" s="4">
        <f t="shared" ca="1" si="12"/>
        <v>8</v>
      </c>
      <c r="F54" s="4" t="str">
        <f t="shared" ca="1" si="9"/>
        <v>No</v>
      </c>
      <c r="G54" s="4" t="str">
        <f t="shared" ca="1" si="9"/>
        <v>No</v>
      </c>
      <c r="H54" s="4" t="str">
        <f t="shared" ca="1" si="9"/>
        <v>No</v>
      </c>
      <c r="I54" s="4" t="str">
        <f t="shared" ca="1" si="3"/>
        <v>No</v>
      </c>
      <c r="J54" s="4" t="str">
        <f t="shared" ca="1" si="9"/>
        <v>No</v>
      </c>
      <c r="K54" s="4" t="str">
        <f t="shared" ca="1" si="9"/>
        <v>No</v>
      </c>
      <c r="L54" s="4" t="str">
        <f t="shared" ca="1" si="9"/>
        <v>No</v>
      </c>
      <c r="M54" s="4" t="str">
        <f t="shared" ca="1" si="9"/>
        <v>No</v>
      </c>
      <c r="N54" s="4" t="str">
        <f t="shared" ca="1" si="9"/>
        <v>No</v>
      </c>
      <c r="O54" s="4" t="str">
        <f t="shared" ca="1" si="9"/>
        <v>No</v>
      </c>
    </row>
    <row r="55" spans="4:15" x14ac:dyDescent="0.25">
      <c r="D55" s="4">
        <f t="shared" ca="1" si="2"/>
        <v>4</v>
      </c>
      <c r="E55" s="4">
        <f t="shared" ca="1" si="12"/>
        <v>4</v>
      </c>
      <c r="F55" s="4" t="str">
        <f t="shared" ca="1" si="9"/>
        <v>No</v>
      </c>
      <c r="G55" s="4" t="str">
        <f t="shared" ca="1" si="9"/>
        <v>No</v>
      </c>
      <c r="H55" s="4" t="str">
        <f t="shared" ca="1" si="9"/>
        <v>No</v>
      </c>
      <c r="I55" s="4" t="str">
        <f t="shared" ca="1" si="3"/>
        <v>No</v>
      </c>
      <c r="J55" s="4" t="str">
        <f t="shared" ca="1" si="9"/>
        <v>No</v>
      </c>
      <c r="K55" s="4" t="str">
        <f t="shared" ca="1" si="9"/>
        <v>No</v>
      </c>
      <c r="L55" s="4" t="str">
        <f t="shared" ca="1" si="9"/>
        <v>No</v>
      </c>
      <c r="M55" s="4" t="str">
        <f t="shared" ca="1" si="9"/>
        <v>No</v>
      </c>
      <c r="N55" s="4" t="str">
        <f t="shared" ca="1" si="9"/>
        <v>No</v>
      </c>
      <c r="O55" s="4" t="str">
        <f t="shared" ca="1" si="9"/>
        <v>No</v>
      </c>
    </row>
    <row r="56" spans="4:15" x14ac:dyDescent="0.25">
      <c r="D56" s="4">
        <f t="shared" ca="1" si="2"/>
        <v>20</v>
      </c>
      <c r="E56" s="4">
        <f t="shared" ca="1" si="12"/>
        <v>20</v>
      </c>
      <c r="F56" s="4" t="str">
        <f t="shared" ca="1" si="9"/>
        <v>Yes</v>
      </c>
      <c r="G56" s="4" t="str">
        <f t="shared" ca="1" si="9"/>
        <v>Yes</v>
      </c>
      <c r="H56" s="4" t="str">
        <f t="shared" ca="1" si="9"/>
        <v>Yes</v>
      </c>
      <c r="I56" s="4" t="str">
        <f t="shared" ca="1" si="3"/>
        <v>Yes</v>
      </c>
      <c r="J56" s="4" t="str">
        <f t="shared" ca="1" si="9"/>
        <v>Yes</v>
      </c>
      <c r="K56" s="4" t="str">
        <f t="shared" ca="1" si="9"/>
        <v>Yes</v>
      </c>
      <c r="L56" s="4" t="str">
        <f t="shared" ca="1" si="9"/>
        <v>Yes</v>
      </c>
      <c r="M56" s="4" t="str">
        <f t="shared" ca="1" si="9"/>
        <v>No</v>
      </c>
      <c r="N56" s="4" t="str">
        <f t="shared" ca="1" si="9"/>
        <v>No</v>
      </c>
      <c r="O56" s="4" t="str">
        <f t="shared" ca="1" si="9"/>
        <v>No</v>
      </c>
    </row>
    <row r="57" spans="4:15" x14ac:dyDescent="0.25">
      <c r="D57" s="4">
        <f t="shared" ca="1" si="2"/>
        <v>6</v>
      </c>
      <c r="E57" s="4">
        <f t="shared" ca="1" si="12"/>
        <v>6</v>
      </c>
      <c r="F57" s="4" t="str">
        <f t="shared" ca="1" si="9"/>
        <v>No</v>
      </c>
      <c r="G57" s="4" t="str">
        <f t="shared" ca="1" si="9"/>
        <v>No</v>
      </c>
      <c r="H57" s="4" t="str">
        <f t="shared" ca="1" si="9"/>
        <v>No</v>
      </c>
      <c r="I57" s="4" t="str">
        <f t="shared" ca="1" si="3"/>
        <v>No</v>
      </c>
      <c r="J57" s="4" t="str">
        <f t="shared" ca="1" si="9"/>
        <v>No</v>
      </c>
      <c r="K57" s="4" t="str">
        <f t="shared" ca="1" si="9"/>
        <v>No</v>
      </c>
      <c r="L57" s="4" t="str">
        <f t="shared" ca="1" si="9"/>
        <v>No</v>
      </c>
      <c r="M57" s="4" t="str">
        <f t="shared" ca="1" si="9"/>
        <v>No</v>
      </c>
      <c r="N57" s="4" t="str">
        <f t="shared" ca="1" si="9"/>
        <v>No</v>
      </c>
      <c r="O57" s="4" t="str">
        <f t="shared" ca="1" si="9"/>
        <v>No</v>
      </c>
    </row>
    <row r="58" spans="4:15" x14ac:dyDescent="0.25">
      <c r="D58" s="4">
        <f t="shared" ca="1" si="2"/>
        <v>11</v>
      </c>
      <c r="E58" s="4">
        <f t="shared" ref="E58" ca="1" si="13">D58+C58</f>
        <v>11</v>
      </c>
      <c r="F58" s="4" t="str">
        <f t="shared" ca="1" si="9"/>
        <v>Yes</v>
      </c>
      <c r="G58" s="4" t="str">
        <f t="shared" ca="1" si="9"/>
        <v>No</v>
      </c>
      <c r="H58" s="4" t="str">
        <f t="shared" ca="1" si="9"/>
        <v>No</v>
      </c>
      <c r="I58" s="4" t="str">
        <f t="shared" ca="1" si="3"/>
        <v>No</v>
      </c>
      <c r="J58" s="4" t="str">
        <f t="shared" ca="1" si="9"/>
        <v>No</v>
      </c>
      <c r="K58" s="4" t="str">
        <f t="shared" ca="1" si="9"/>
        <v>No</v>
      </c>
      <c r="L58" s="4" t="str">
        <f t="shared" ca="1" si="9"/>
        <v>No</v>
      </c>
      <c r="M58" s="4" t="str">
        <f t="shared" ca="1" si="9"/>
        <v>No</v>
      </c>
      <c r="N58" s="4" t="str">
        <f t="shared" ca="1" si="9"/>
        <v>No</v>
      </c>
      <c r="O58" s="4" t="str">
        <f t="shared" ca="1" si="9"/>
        <v>No</v>
      </c>
    </row>
    <row r="59" spans="4:15" x14ac:dyDescent="0.25">
      <c r="D59" s="4">
        <f t="shared" ca="1" si="2"/>
        <v>13</v>
      </c>
      <c r="E59" s="4">
        <f t="shared" ref="E59" ca="1" si="14">D59+C59</f>
        <v>13</v>
      </c>
      <c r="F59" s="4" t="str">
        <f t="shared" ca="1" si="9"/>
        <v>Yes</v>
      </c>
      <c r="G59" s="4" t="str">
        <f t="shared" ca="1" si="9"/>
        <v>Yes</v>
      </c>
      <c r="H59" s="4" t="str">
        <f t="shared" ca="1" si="9"/>
        <v>Yes</v>
      </c>
      <c r="I59" s="4" t="str">
        <f t="shared" ca="1" si="3"/>
        <v>No</v>
      </c>
      <c r="J59" s="4" t="str">
        <f t="shared" ca="1" si="9"/>
        <v>No</v>
      </c>
      <c r="K59" s="4" t="str">
        <f t="shared" ca="1" si="9"/>
        <v>No</v>
      </c>
      <c r="L59" s="4" t="str">
        <f t="shared" ca="1" si="9"/>
        <v>No</v>
      </c>
      <c r="M59" s="4" t="str">
        <f t="shared" ca="1" si="9"/>
        <v>No</v>
      </c>
      <c r="N59" s="4" t="str">
        <f t="shared" ca="1" si="9"/>
        <v>No</v>
      </c>
      <c r="O59" s="4" t="str">
        <f t="shared" ca="1" si="9"/>
        <v>No</v>
      </c>
    </row>
    <row r="60" spans="4:15" x14ac:dyDescent="0.25">
      <c r="D60" s="4">
        <f t="shared" ca="1" si="2"/>
        <v>7</v>
      </c>
      <c r="E60" s="4">
        <f t="shared" ref="E60" ca="1" si="15">D60+C60</f>
        <v>7</v>
      </c>
      <c r="F60" s="4" t="str">
        <f t="shared" ca="1" si="9"/>
        <v>No</v>
      </c>
      <c r="G60" s="4" t="str">
        <f t="shared" ca="1" si="9"/>
        <v>No</v>
      </c>
      <c r="H60" s="4" t="str">
        <f t="shared" ca="1" si="9"/>
        <v>No</v>
      </c>
      <c r="I60" s="4" t="str">
        <f t="shared" ca="1" si="3"/>
        <v>No</v>
      </c>
      <c r="J60" s="4" t="str">
        <f t="shared" ca="1" si="9"/>
        <v>No</v>
      </c>
      <c r="K60" s="4" t="str">
        <f t="shared" ca="1" si="9"/>
        <v>No</v>
      </c>
      <c r="L60" s="4" t="str">
        <f t="shared" ca="1" si="9"/>
        <v>No</v>
      </c>
      <c r="M60" s="4" t="str">
        <f t="shared" ca="1" si="9"/>
        <v>No</v>
      </c>
      <c r="N60" s="4" t="str">
        <f t="shared" ca="1" si="9"/>
        <v>No</v>
      </c>
      <c r="O60" s="4" t="str">
        <f t="shared" ca="1" si="9"/>
        <v>No</v>
      </c>
    </row>
    <row r="61" spans="4:15" x14ac:dyDescent="0.25">
      <c r="D61" s="4">
        <f t="shared" ca="1" si="2"/>
        <v>5</v>
      </c>
      <c r="E61" s="4">
        <f t="shared" ref="E61" ca="1" si="16">D61+C61</f>
        <v>5</v>
      </c>
      <c r="F61" s="4" t="str">
        <f t="shared" ca="1" si="9"/>
        <v>No</v>
      </c>
      <c r="G61" s="4" t="str">
        <f t="shared" ca="1" si="9"/>
        <v>No</v>
      </c>
      <c r="H61" s="4" t="str">
        <f t="shared" ca="1" si="9"/>
        <v>No</v>
      </c>
      <c r="I61" s="4" t="str">
        <f t="shared" ca="1" si="3"/>
        <v>No</v>
      </c>
      <c r="J61" s="4" t="str">
        <f t="shared" ca="1" si="9"/>
        <v>No</v>
      </c>
      <c r="K61" s="4" t="str">
        <f t="shared" ca="1" si="9"/>
        <v>No</v>
      </c>
      <c r="L61" s="4" t="str">
        <f t="shared" ca="1" si="9"/>
        <v>No</v>
      </c>
      <c r="M61" s="4" t="str">
        <f t="shared" ca="1" si="9"/>
        <v>No</v>
      </c>
      <c r="N61" s="4" t="str">
        <f t="shared" ca="1" si="9"/>
        <v>No</v>
      </c>
      <c r="O61" s="4" t="str">
        <f t="shared" ca="1" si="9"/>
        <v>No</v>
      </c>
    </row>
    <row r="62" spans="4:15" x14ac:dyDescent="0.25">
      <c r="D62" s="4">
        <f t="shared" ca="1" si="2"/>
        <v>14</v>
      </c>
      <c r="E62" s="4">
        <f t="shared" ref="E62" ca="1" si="17">D62+C62</f>
        <v>14</v>
      </c>
      <c r="F62" s="4" t="str">
        <f t="shared" ca="1" si="9"/>
        <v>Yes</v>
      </c>
      <c r="G62" s="4" t="str">
        <f t="shared" ca="1" si="9"/>
        <v>Yes</v>
      </c>
      <c r="H62" s="4" t="str">
        <f t="shared" ca="1" si="9"/>
        <v>Yes</v>
      </c>
      <c r="I62" s="4" t="str">
        <f t="shared" ca="1" si="3"/>
        <v>No</v>
      </c>
      <c r="J62" s="4" t="str">
        <f t="shared" ca="1" si="9"/>
        <v>No</v>
      </c>
      <c r="K62" s="4" t="str">
        <f t="shared" ca="1" si="9"/>
        <v>No</v>
      </c>
      <c r="L62" s="4" t="str">
        <f t="shared" ca="1" si="9"/>
        <v>No</v>
      </c>
      <c r="M62" s="4" t="str">
        <f t="shared" ca="1" si="9"/>
        <v>No</v>
      </c>
      <c r="N62" s="4" t="str">
        <f t="shared" ca="1" si="9"/>
        <v>No</v>
      </c>
      <c r="O62" s="4" t="str">
        <f t="shared" ca="1" si="9"/>
        <v>No</v>
      </c>
    </row>
    <row r="63" spans="4:15" x14ac:dyDescent="0.25">
      <c r="D63" s="4">
        <f t="shared" ca="1" si="2"/>
        <v>15</v>
      </c>
      <c r="E63" s="4">
        <f t="shared" ref="E63" ca="1" si="18">D63+C63</f>
        <v>15</v>
      </c>
      <c r="F63" s="4" t="str">
        <f t="shared" ca="1" si="9"/>
        <v>Yes</v>
      </c>
      <c r="G63" s="4" t="str">
        <f t="shared" ca="1" si="9"/>
        <v>Yes</v>
      </c>
      <c r="H63" s="4" t="str">
        <f t="shared" ca="1" si="9"/>
        <v>Yes</v>
      </c>
      <c r="I63" s="4" t="str">
        <f t="shared" ca="1" si="3"/>
        <v>Yes</v>
      </c>
      <c r="J63" s="4" t="str">
        <f t="shared" ca="1" si="9"/>
        <v>No</v>
      </c>
      <c r="K63" s="4" t="str">
        <f t="shared" ca="1" si="9"/>
        <v>No</v>
      </c>
      <c r="L63" s="4" t="str">
        <f t="shared" ca="1" si="9"/>
        <v>No</v>
      </c>
      <c r="M63" s="4" t="str">
        <f t="shared" ca="1" si="9"/>
        <v>No</v>
      </c>
      <c r="N63" s="4" t="str">
        <f t="shared" ca="1" si="9"/>
        <v>No</v>
      </c>
      <c r="O63" s="4" t="str">
        <f t="shared" ca="1" si="9"/>
        <v>No</v>
      </c>
    </row>
    <row r="64" spans="4:15" x14ac:dyDescent="0.25">
      <c r="D64" s="4">
        <f t="shared" ca="1" si="2"/>
        <v>18</v>
      </c>
      <c r="E64" s="4">
        <f t="shared" ref="E64:E69" ca="1" si="19">D64+C64</f>
        <v>18</v>
      </c>
      <c r="F64" s="4" t="str">
        <f t="shared" ca="1" si="9"/>
        <v>Yes</v>
      </c>
      <c r="G64" s="4" t="str">
        <f t="shared" ca="1" si="9"/>
        <v>Yes</v>
      </c>
      <c r="H64" s="4" t="str">
        <f t="shared" ca="1" si="9"/>
        <v>Yes</v>
      </c>
      <c r="I64" s="4" t="str">
        <f t="shared" ca="1" si="3"/>
        <v>Yes</v>
      </c>
      <c r="J64" s="4" t="str">
        <f t="shared" ca="1" si="9"/>
        <v>Yes</v>
      </c>
      <c r="K64" s="4" t="str">
        <f t="shared" ca="1" si="9"/>
        <v>Yes</v>
      </c>
      <c r="L64" s="4" t="str">
        <f t="shared" ca="1" si="9"/>
        <v>No</v>
      </c>
      <c r="M64" s="4" t="str">
        <f t="shared" ca="1" si="9"/>
        <v>No</v>
      </c>
      <c r="N64" s="4" t="str">
        <f t="shared" ca="1" si="9"/>
        <v>No</v>
      </c>
      <c r="O64" s="4" t="str">
        <f t="shared" ca="1" si="9"/>
        <v>No</v>
      </c>
    </row>
    <row r="65" spans="4:15" x14ac:dyDescent="0.25">
      <c r="D65" s="4">
        <f t="shared" ca="1" si="2"/>
        <v>5</v>
      </c>
      <c r="E65" s="4">
        <f t="shared" ca="1" si="19"/>
        <v>5</v>
      </c>
      <c r="F65" s="4" t="str">
        <f t="shared" ref="F65:O70" ca="1" si="20">IF($E65&gt;F$2-1,"Yes","No")</f>
        <v>No</v>
      </c>
      <c r="G65" s="4" t="str">
        <f t="shared" ca="1" si="20"/>
        <v>No</v>
      </c>
      <c r="H65" s="4" t="str">
        <f t="shared" ca="1" si="20"/>
        <v>No</v>
      </c>
      <c r="I65" s="4" t="str">
        <f t="shared" ca="1" si="3"/>
        <v>No</v>
      </c>
      <c r="J65" s="4" t="str">
        <f t="shared" ca="1" si="20"/>
        <v>No</v>
      </c>
      <c r="K65" s="4" t="str">
        <f t="shared" ca="1" si="20"/>
        <v>No</v>
      </c>
      <c r="L65" s="4" t="str">
        <f t="shared" ca="1" si="20"/>
        <v>No</v>
      </c>
      <c r="M65" s="4" t="str">
        <f t="shared" ca="1" si="20"/>
        <v>No</v>
      </c>
      <c r="N65" s="4" t="str">
        <f t="shared" ca="1" si="20"/>
        <v>No</v>
      </c>
      <c r="O65" s="4" t="str">
        <f t="shared" ca="1" si="20"/>
        <v>No</v>
      </c>
    </row>
    <row r="66" spans="4:15" x14ac:dyDescent="0.25">
      <c r="D66" s="4">
        <f t="shared" ca="1" si="2"/>
        <v>20</v>
      </c>
      <c r="E66" s="4">
        <f t="shared" ca="1" si="19"/>
        <v>20</v>
      </c>
      <c r="F66" s="4" t="str">
        <f t="shared" ca="1" si="20"/>
        <v>Yes</v>
      </c>
      <c r="G66" s="4" t="str">
        <f t="shared" ca="1" si="20"/>
        <v>Yes</v>
      </c>
      <c r="H66" s="4" t="str">
        <f t="shared" ca="1" si="20"/>
        <v>Yes</v>
      </c>
      <c r="I66" s="4" t="str">
        <f t="shared" ca="1" si="3"/>
        <v>Yes</v>
      </c>
      <c r="J66" s="4" t="str">
        <f t="shared" ca="1" si="20"/>
        <v>Yes</v>
      </c>
      <c r="K66" s="4" t="str">
        <f t="shared" ca="1" si="20"/>
        <v>Yes</v>
      </c>
      <c r="L66" s="4" t="str">
        <f t="shared" ca="1" si="20"/>
        <v>Yes</v>
      </c>
      <c r="M66" s="4" t="str">
        <f t="shared" ca="1" si="20"/>
        <v>No</v>
      </c>
      <c r="N66" s="4" t="str">
        <f t="shared" ca="1" si="20"/>
        <v>No</v>
      </c>
      <c r="O66" s="4" t="str">
        <f t="shared" ca="1" si="20"/>
        <v>No</v>
      </c>
    </row>
    <row r="67" spans="4:15" x14ac:dyDescent="0.25">
      <c r="D67" s="4">
        <f t="shared" ca="1" si="2"/>
        <v>15</v>
      </c>
      <c r="E67" s="4">
        <f t="shared" ca="1" si="19"/>
        <v>15</v>
      </c>
      <c r="F67" s="4" t="str">
        <f t="shared" ca="1" si="20"/>
        <v>Yes</v>
      </c>
      <c r="G67" s="4" t="str">
        <f t="shared" ca="1" si="20"/>
        <v>Yes</v>
      </c>
      <c r="H67" s="4" t="str">
        <f t="shared" ca="1" si="20"/>
        <v>Yes</v>
      </c>
      <c r="I67" s="4" t="str">
        <f t="shared" ca="1" si="3"/>
        <v>Yes</v>
      </c>
      <c r="J67" s="4" t="str">
        <f t="shared" ca="1" si="20"/>
        <v>No</v>
      </c>
      <c r="K67" s="4" t="str">
        <f t="shared" ca="1" si="20"/>
        <v>No</v>
      </c>
      <c r="L67" s="4" t="str">
        <f t="shared" ca="1" si="20"/>
        <v>No</v>
      </c>
      <c r="M67" s="4" t="str">
        <f t="shared" ca="1" si="20"/>
        <v>No</v>
      </c>
      <c r="N67" s="4" t="str">
        <f t="shared" ca="1" si="20"/>
        <v>No</v>
      </c>
      <c r="O67" s="4" t="str">
        <f t="shared" ca="1" si="20"/>
        <v>No</v>
      </c>
    </row>
    <row r="68" spans="4:15" x14ac:dyDescent="0.25">
      <c r="D68" s="4">
        <f t="shared" ref="D68:D70" ca="1" si="21">RANDBETWEEN(1,20)</f>
        <v>17</v>
      </c>
      <c r="E68" s="4">
        <f t="shared" ca="1" si="19"/>
        <v>17</v>
      </c>
      <c r="F68" s="4" t="str">
        <f t="shared" ca="1" si="20"/>
        <v>Yes</v>
      </c>
      <c r="G68" s="4" t="str">
        <f t="shared" ca="1" si="20"/>
        <v>Yes</v>
      </c>
      <c r="H68" s="4" t="str">
        <f t="shared" ca="1" si="20"/>
        <v>Yes</v>
      </c>
      <c r="I68" s="4" t="str">
        <f t="shared" ca="1" si="3"/>
        <v>Yes</v>
      </c>
      <c r="J68" s="4" t="str">
        <f t="shared" ca="1" si="20"/>
        <v>Yes</v>
      </c>
      <c r="K68" s="4" t="str">
        <f t="shared" ca="1" si="20"/>
        <v>Yes</v>
      </c>
      <c r="L68" s="4" t="str">
        <f t="shared" ca="1" si="20"/>
        <v>No</v>
      </c>
      <c r="M68" s="4" t="str">
        <f t="shared" ca="1" si="20"/>
        <v>No</v>
      </c>
      <c r="N68" s="4" t="str">
        <f t="shared" ca="1" si="20"/>
        <v>No</v>
      </c>
      <c r="O68" s="4" t="str">
        <f t="shared" ca="1" si="20"/>
        <v>No</v>
      </c>
    </row>
    <row r="69" spans="4:15" x14ac:dyDescent="0.25">
      <c r="D69" s="4">
        <f t="shared" ca="1" si="21"/>
        <v>19</v>
      </c>
      <c r="E69" s="4">
        <f t="shared" ca="1" si="19"/>
        <v>19</v>
      </c>
      <c r="F69" s="4" t="str">
        <f t="shared" ca="1" si="20"/>
        <v>Yes</v>
      </c>
      <c r="G69" s="4" t="str">
        <f t="shared" ca="1" si="20"/>
        <v>Yes</v>
      </c>
      <c r="H69" s="4" t="str">
        <f t="shared" ca="1" si="20"/>
        <v>Yes</v>
      </c>
      <c r="I69" s="4" t="str">
        <f t="shared" ca="1" si="3"/>
        <v>Yes</v>
      </c>
      <c r="J69" s="4" t="str">
        <f t="shared" ca="1" si="20"/>
        <v>Yes</v>
      </c>
      <c r="K69" s="4" t="str">
        <f t="shared" ca="1" si="20"/>
        <v>Yes</v>
      </c>
      <c r="L69" s="4" t="str">
        <f t="shared" ca="1" si="20"/>
        <v>No</v>
      </c>
      <c r="M69" s="4" t="str">
        <f t="shared" ca="1" si="20"/>
        <v>No</v>
      </c>
      <c r="N69" s="4" t="str">
        <f t="shared" ca="1" si="20"/>
        <v>No</v>
      </c>
      <c r="O69" s="4" t="str">
        <f t="shared" ca="1" si="20"/>
        <v>No</v>
      </c>
    </row>
    <row r="70" spans="4:15" x14ac:dyDescent="0.25">
      <c r="D70" s="4">
        <f t="shared" ca="1" si="21"/>
        <v>7</v>
      </c>
      <c r="E70" s="4">
        <f t="shared" ref="E70" ca="1" si="22">D70+C70</f>
        <v>7</v>
      </c>
      <c r="F70" s="4" t="str">
        <f t="shared" ca="1" si="20"/>
        <v>No</v>
      </c>
      <c r="G70" s="4" t="str">
        <f t="shared" ca="1" si="20"/>
        <v>No</v>
      </c>
      <c r="H70" s="4" t="str">
        <f t="shared" ca="1" si="20"/>
        <v>No</v>
      </c>
      <c r="I70" s="4" t="str">
        <f t="shared" ca="1" si="3"/>
        <v>No</v>
      </c>
      <c r="J70" s="4" t="str">
        <f t="shared" ca="1" si="20"/>
        <v>No</v>
      </c>
      <c r="K70" s="4" t="str">
        <f t="shared" ca="1" si="20"/>
        <v>No</v>
      </c>
      <c r="L70" s="4" t="str">
        <f t="shared" ca="1" si="20"/>
        <v>No</v>
      </c>
      <c r="M70" s="4" t="str">
        <f t="shared" ca="1" si="20"/>
        <v>No</v>
      </c>
      <c r="N70" s="4" t="str">
        <f t="shared" ca="1" si="20"/>
        <v>No</v>
      </c>
      <c r="O70" s="4" t="str">
        <f t="shared" ca="1" si="20"/>
        <v>No</v>
      </c>
    </row>
  </sheetData>
  <conditionalFormatting sqref="F3:F25 F49:F57 K49:O57 K3:O25 H49:I57 H3:I25">
    <cfRule type="cellIs" dxfId="147" priority="139" operator="equal">
      <formula>"No"</formula>
    </cfRule>
    <cfRule type="cellIs" dxfId="146" priority="140" operator="equal">
      <formula>"Yes"</formula>
    </cfRule>
  </conditionalFormatting>
  <conditionalFormatting sqref="D1:D25 D64:D69 D49:D57 D71:D1048576">
    <cfRule type="cellIs" dxfId="145" priority="137" operator="equal">
      <formula>20</formula>
    </cfRule>
    <cfRule type="cellIs" dxfId="144" priority="138" operator="equal">
      <formula>1</formula>
    </cfRule>
  </conditionalFormatting>
  <conditionalFormatting sqref="C18">
    <cfRule type="cellIs" dxfId="143" priority="131" operator="equal">
      <formula>"No"</formula>
    </cfRule>
    <cfRule type="cellIs" dxfId="142" priority="132" operator="equal">
      <formula>"Yes"</formula>
    </cfRule>
  </conditionalFormatting>
  <conditionalFormatting sqref="F26:F28 F30:F31 K30:O31 K26:O28 H30:I31 H26:I28">
    <cfRule type="cellIs" dxfId="141" priority="129" operator="equal">
      <formula>"No"</formula>
    </cfRule>
    <cfRule type="cellIs" dxfId="140" priority="130" operator="equal">
      <formula>"Yes"</formula>
    </cfRule>
  </conditionalFormatting>
  <conditionalFormatting sqref="D26:D28 D30:D31">
    <cfRule type="cellIs" dxfId="139" priority="127" operator="equal">
      <formula>20</formula>
    </cfRule>
    <cfRule type="cellIs" dxfId="138" priority="128" operator="equal">
      <formula>1</formula>
    </cfRule>
  </conditionalFormatting>
  <conditionalFormatting sqref="F29 K29:O29 H29:I29">
    <cfRule type="cellIs" dxfId="137" priority="125" operator="equal">
      <formula>"No"</formula>
    </cfRule>
    <cfRule type="cellIs" dxfId="136" priority="126" operator="equal">
      <formula>"Yes"</formula>
    </cfRule>
  </conditionalFormatting>
  <conditionalFormatting sqref="D29">
    <cfRule type="cellIs" dxfId="135" priority="123" operator="equal">
      <formula>20</formula>
    </cfRule>
    <cfRule type="cellIs" dxfId="134" priority="124" operator="equal">
      <formula>1</formula>
    </cfRule>
  </conditionalFormatting>
  <conditionalFormatting sqref="F32 K32:O32 H32:I32">
    <cfRule type="cellIs" dxfId="133" priority="121" operator="equal">
      <formula>"No"</formula>
    </cfRule>
    <cfRule type="cellIs" dxfId="132" priority="122" operator="equal">
      <formula>"Yes"</formula>
    </cfRule>
  </conditionalFormatting>
  <conditionalFormatting sqref="D32">
    <cfRule type="cellIs" dxfId="131" priority="119" operator="equal">
      <formula>20</formula>
    </cfRule>
    <cfRule type="cellIs" dxfId="130" priority="120" operator="equal">
      <formula>1</formula>
    </cfRule>
  </conditionalFormatting>
  <conditionalFormatting sqref="F33:F38 K33:O38 H33:I38">
    <cfRule type="cellIs" dxfId="129" priority="117" operator="equal">
      <formula>"No"</formula>
    </cfRule>
    <cfRule type="cellIs" dxfId="128" priority="118" operator="equal">
      <formula>"Yes"</formula>
    </cfRule>
  </conditionalFormatting>
  <conditionalFormatting sqref="D33:D38">
    <cfRule type="cellIs" dxfId="127" priority="115" operator="equal">
      <formula>20</formula>
    </cfRule>
    <cfRule type="cellIs" dxfId="126" priority="116" operator="equal">
      <formula>1</formula>
    </cfRule>
  </conditionalFormatting>
  <conditionalFormatting sqref="F39:F41 F43:F44 K43:O44 K39:O41 H43:I44 H39:I41">
    <cfRule type="cellIs" dxfId="125" priority="113" operator="equal">
      <formula>"No"</formula>
    </cfRule>
    <cfRule type="cellIs" dxfId="124" priority="114" operator="equal">
      <formula>"Yes"</formula>
    </cfRule>
  </conditionalFormatting>
  <conditionalFormatting sqref="D39:D41 D43:D44">
    <cfRule type="cellIs" dxfId="123" priority="111" operator="equal">
      <formula>20</formula>
    </cfRule>
    <cfRule type="cellIs" dxfId="122" priority="112" operator="equal">
      <formula>1</formula>
    </cfRule>
  </conditionalFormatting>
  <conditionalFormatting sqref="F42 K42:O42 H42:I42">
    <cfRule type="cellIs" dxfId="121" priority="109" operator="equal">
      <formula>"No"</formula>
    </cfRule>
    <cfRule type="cellIs" dxfId="120" priority="110" operator="equal">
      <formula>"Yes"</formula>
    </cfRule>
  </conditionalFormatting>
  <conditionalFormatting sqref="D42">
    <cfRule type="cellIs" dxfId="119" priority="107" operator="equal">
      <formula>20</formula>
    </cfRule>
    <cfRule type="cellIs" dxfId="118" priority="108" operator="equal">
      <formula>1</formula>
    </cfRule>
  </conditionalFormatting>
  <conditionalFormatting sqref="F45:F47 K45:O47 H45:I47">
    <cfRule type="cellIs" dxfId="117" priority="105" operator="equal">
      <formula>"No"</formula>
    </cfRule>
    <cfRule type="cellIs" dxfId="116" priority="106" operator="equal">
      <formula>"Yes"</formula>
    </cfRule>
  </conditionalFormatting>
  <conditionalFormatting sqref="D45:D47">
    <cfRule type="cellIs" dxfId="115" priority="103" operator="equal">
      <formula>20</formula>
    </cfRule>
    <cfRule type="cellIs" dxfId="114" priority="104" operator="equal">
      <formula>1</formula>
    </cfRule>
  </conditionalFormatting>
  <conditionalFormatting sqref="F48 K48:O48 H48:I48">
    <cfRule type="cellIs" dxfId="113" priority="101" operator="equal">
      <formula>"No"</formula>
    </cfRule>
    <cfRule type="cellIs" dxfId="112" priority="102" operator="equal">
      <formula>"Yes"</formula>
    </cfRule>
  </conditionalFormatting>
  <conditionalFormatting sqref="D48">
    <cfRule type="cellIs" dxfId="111" priority="99" operator="equal">
      <formula>20</formula>
    </cfRule>
    <cfRule type="cellIs" dxfId="110" priority="100" operator="equal">
      <formula>1</formula>
    </cfRule>
  </conditionalFormatting>
  <conditionalFormatting sqref="F58 K58:O58 H58:I58">
    <cfRule type="cellIs" dxfId="109" priority="93" operator="equal">
      <formula>"No"</formula>
    </cfRule>
    <cfRule type="cellIs" dxfId="108" priority="94" operator="equal">
      <formula>"Yes"</formula>
    </cfRule>
  </conditionalFormatting>
  <conditionalFormatting sqref="D58">
    <cfRule type="cellIs" dxfId="107" priority="91" operator="equal">
      <formula>20</formula>
    </cfRule>
    <cfRule type="cellIs" dxfId="106" priority="92" operator="equal">
      <formula>1</formula>
    </cfRule>
  </conditionalFormatting>
  <conditionalFormatting sqref="J49:J57 J3:J25">
    <cfRule type="cellIs" dxfId="105" priority="89" operator="equal">
      <formula>"No"</formula>
    </cfRule>
    <cfRule type="cellIs" dxfId="104" priority="90" operator="equal">
      <formula>"Yes"</formula>
    </cfRule>
  </conditionalFormatting>
  <conditionalFormatting sqref="J30:J31 J26:J28">
    <cfRule type="cellIs" dxfId="103" priority="87" operator="equal">
      <formula>"No"</formula>
    </cfRule>
    <cfRule type="cellIs" dxfId="102" priority="88" operator="equal">
      <formula>"Yes"</formula>
    </cfRule>
  </conditionalFormatting>
  <conditionalFormatting sqref="J29">
    <cfRule type="cellIs" dxfId="101" priority="85" operator="equal">
      <formula>"No"</formula>
    </cfRule>
    <cfRule type="cellIs" dxfId="100" priority="86" operator="equal">
      <formula>"Yes"</formula>
    </cfRule>
  </conditionalFormatting>
  <conditionalFormatting sqref="J32">
    <cfRule type="cellIs" dxfId="99" priority="83" operator="equal">
      <formula>"No"</formula>
    </cfRule>
    <cfRule type="cellIs" dxfId="98" priority="84" operator="equal">
      <formula>"Yes"</formula>
    </cfRule>
  </conditionalFormatting>
  <conditionalFormatting sqref="J33:J38">
    <cfRule type="cellIs" dxfId="97" priority="81" operator="equal">
      <formula>"No"</formula>
    </cfRule>
    <cfRule type="cellIs" dxfId="96" priority="82" operator="equal">
      <formula>"Yes"</formula>
    </cfRule>
  </conditionalFormatting>
  <conditionalFormatting sqref="J43:J44 J39:J41">
    <cfRule type="cellIs" dxfId="95" priority="79" operator="equal">
      <formula>"No"</formula>
    </cfRule>
    <cfRule type="cellIs" dxfId="94" priority="80" operator="equal">
      <formula>"Yes"</formula>
    </cfRule>
  </conditionalFormatting>
  <conditionalFormatting sqref="J42">
    <cfRule type="cellIs" dxfId="93" priority="77" operator="equal">
      <formula>"No"</formula>
    </cfRule>
    <cfRule type="cellIs" dxfId="92" priority="78" operator="equal">
      <formula>"Yes"</formula>
    </cfRule>
  </conditionalFormatting>
  <conditionalFormatting sqref="J45:J47">
    <cfRule type="cellIs" dxfId="91" priority="75" operator="equal">
      <formula>"No"</formula>
    </cfRule>
    <cfRule type="cellIs" dxfId="90" priority="76" operator="equal">
      <formula>"Yes"</formula>
    </cfRule>
  </conditionalFormatting>
  <conditionalFormatting sqref="J48">
    <cfRule type="cellIs" dxfId="89" priority="73" operator="equal">
      <formula>"No"</formula>
    </cfRule>
    <cfRule type="cellIs" dxfId="88" priority="74" operator="equal">
      <formula>"Yes"</formula>
    </cfRule>
  </conditionalFormatting>
  <conditionalFormatting sqref="J58">
    <cfRule type="cellIs" dxfId="87" priority="71" operator="equal">
      <formula>"No"</formula>
    </cfRule>
    <cfRule type="cellIs" dxfId="86" priority="72" operator="equal">
      <formula>"Yes"</formula>
    </cfRule>
  </conditionalFormatting>
  <conditionalFormatting sqref="F59 K59:O59 H59:I59">
    <cfRule type="cellIs" dxfId="85" priority="69" operator="equal">
      <formula>"No"</formula>
    </cfRule>
    <cfRule type="cellIs" dxfId="84" priority="70" operator="equal">
      <formula>"Yes"</formula>
    </cfRule>
  </conditionalFormatting>
  <conditionalFormatting sqref="D59">
    <cfRule type="cellIs" dxfId="83" priority="67" operator="equal">
      <formula>20</formula>
    </cfRule>
    <cfRule type="cellIs" dxfId="82" priority="68" operator="equal">
      <formula>1</formula>
    </cfRule>
  </conditionalFormatting>
  <conditionalFormatting sqref="J59">
    <cfRule type="cellIs" dxfId="81" priority="65" operator="equal">
      <formula>"No"</formula>
    </cfRule>
    <cfRule type="cellIs" dxfId="80" priority="66" operator="equal">
      <formula>"Yes"</formula>
    </cfRule>
  </conditionalFormatting>
  <conditionalFormatting sqref="G49:G57 G3:G25">
    <cfRule type="cellIs" dxfId="79" priority="63" operator="equal">
      <formula>"No"</formula>
    </cfRule>
    <cfRule type="cellIs" dxfId="78" priority="64" operator="equal">
      <formula>"Yes"</formula>
    </cfRule>
  </conditionalFormatting>
  <conditionalFormatting sqref="G30:G31 G26:G28">
    <cfRule type="cellIs" dxfId="77" priority="61" operator="equal">
      <formula>"No"</formula>
    </cfRule>
    <cfRule type="cellIs" dxfId="76" priority="62" operator="equal">
      <formula>"Yes"</formula>
    </cfRule>
  </conditionalFormatting>
  <conditionalFormatting sqref="G29">
    <cfRule type="cellIs" dxfId="75" priority="59" operator="equal">
      <formula>"No"</formula>
    </cfRule>
    <cfRule type="cellIs" dxfId="74" priority="60" operator="equal">
      <formula>"Yes"</formula>
    </cfRule>
  </conditionalFormatting>
  <conditionalFormatting sqref="G32">
    <cfRule type="cellIs" dxfId="73" priority="57" operator="equal">
      <formula>"No"</formula>
    </cfRule>
    <cfRule type="cellIs" dxfId="72" priority="58" operator="equal">
      <formula>"Yes"</formula>
    </cfRule>
  </conditionalFormatting>
  <conditionalFormatting sqref="G33:G38">
    <cfRule type="cellIs" dxfId="71" priority="55" operator="equal">
      <formula>"No"</formula>
    </cfRule>
    <cfRule type="cellIs" dxfId="70" priority="56" operator="equal">
      <formula>"Yes"</formula>
    </cfRule>
  </conditionalFormatting>
  <conditionalFormatting sqref="G43:G44 G39:G41">
    <cfRule type="cellIs" dxfId="69" priority="53" operator="equal">
      <formula>"No"</formula>
    </cfRule>
    <cfRule type="cellIs" dxfId="68" priority="54" operator="equal">
      <formula>"Yes"</formula>
    </cfRule>
  </conditionalFormatting>
  <conditionalFormatting sqref="G42">
    <cfRule type="cellIs" dxfId="67" priority="51" operator="equal">
      <formula>"No"</formula>
    </cfRule>
    <cfRule type="cellIs" dxfId="66" priority="52" operator="equal">
      <formula>"Yes"</formula>
    </cfRule>
  </conditionalFormatting>
  <conditionalFormatting sqref="G45:G47">
    <cfRule type="cellIs" dxfId="65" priority="49" operator="equal">
      <formula>"No"</formula>
    </cfRule>
    <cfRule type="cellIs" dxfId="64" priority="50" operator="equal">
      <formula>"Yes"</formula>
    </cfRule>
  </conditionalFormatting>
  <conditionalFormatting sqref="G48">
    <cfRule type="cellIs" dxfId="63" priority="47" operator="equal">
      <formula>"No"</formula>
    </cfRule>
    <cfRule type="cellIs" dxfId="62" priority="48" operator="equal">
      <formula>"Yes"</formula>
    </cfRule>
  </conditionalFormatting>
  <conditionalFormatting sqref="G58">
    <cfRule type="cellIs" dxfId="61" priority="45" operator="equal">
      <formula>"No"</formula>
    </cfRule>
    <cfRule type="cellIs" dxfId="60" priority="46" operator="equal">
      <formula>"Yes"</formula>
    </cfRule>
  </conditionalFormatting>
  <conditionalFormatting sqref="G59">
    <cfRule type="cellIs" dxfId="59" priority="43" operator="equal">
      <formula>"No"</formula>
    </cfRule>
    <cfRule type="cellIs" dxfId="58" priority="44" operator="equal">
      <formula>"Yes"</formula>
    </cfRule>
  </conditionalFormatting>
  <conditionalFormatting sqref="F60 K60:O60 H60:I60">
    <cfRule type="cellIs" dxfId="57" priority="41" operator="equal">
      <formula>"No"</formula>
    </cfRule>
    <cfRule type="cellIs" dxfId="56" priority="42" operator="equal">
      <formula>"Yes"</formula>
    </cfRule>
  </conditionalFormatting>
  <conditionalFormatting sqref="D60">
    <cfRule type="cellIs" dxfId="55" priority="39" operator="equal">
      <formula>20</formula>
    </cfRule>
    <cfRule type="cellIs" dxfId="54" priority="40" operator="equal">
      <formula>1</formula>
    </cfRule>
  </conditionalFormatting>
  <conditionalFormatting sqref="J60">
    <cfRule type="cellIs" dxfId="53" priority="37" operator="equal">
      <formula>"No"</formula>
    </cfRule>
    <cfRule type="cellIs" dxfId="52" priority="38" operator="equal">
      <formula>"Yes"</formula>
    </cfRule>
  </conditionalFormatting>
  <conditionalFormatting sqref="G60">
    <cfRule type="cellIs" dxfId="51" priority="35" operator="equal">
      <formula>"No"</formula>
    </cfRule>
    <cfRule type="cellIs" dxfId="50" priority="36" operator="equal">
      <formula>"Yes"</formula>
    </cfRule>
  </conditionalFormatting>
  <conditionalFormatting sqref="F61 K61:O61 H61:I61">
    <cfRule type="cellIs" dxfId="49" priority="33" operator="equal">
      <formula>"No"</formula>
    </cfRule>
    <cfRule type="cellIs" dxfId="48" priority="34" operator="equal">
      <formula>"Yes"</formula>
    </cfRule>
  </conditionalFormatting>
  <conditionalFormatting sqref="D61">
    <cfRule type="cellIs" dxfId="47" priority="31" operator="equal">
      <formula>20</formula>
    </cfRule>
    <cfRule type="cellIs" dxfId="46" priority="32" operator="equal">
      <formula>1</formula>
    </cfRule>
  </conditionalFormatting>
  <conditionalFormatting sqref="J61">
    <cfRule type="cellIs" dxfId="45" priority="29" operator="equal">
      <formula>"No"</formula>
    </cfRule>
    <cfRule type="cellIs" dxfId="44" priority="30" operator="equal">
      <formula>"Yes"</formula>
    </cfRule>
  </conditionalFormatting>
  <conditionalFormatting sqref="G61">
    <cfRule type="cellIs" dxfId="43" priority="27" operator="equal">
      <formula>"No"</formula>
    </cfRule>
    <cfRule type="cellIs" dxfId="42" priority="28" operator="equal">
      <formula>"Yes"</formula>
    </cfRule>
  </conditionalFormatting>
  <conditionalFormatting sqref="F62 K62:O62 H62:I62">
    <cfRule type="cellIs" dxfId="41" priority="25" operator="equal">
      <formula>"No"</formula>
    </cfRule>
    <cfRule type="cellIs" dxfId="40" priority="26" operator="equal">
      <formula>"Yes"</formula>
    </cfRule>
  </conditionalFormatting>
  <conditionalFormatting sqref="D62">
    <cfRule type="cellIs" dxfId="39" priority="23" operator="equal">
      <formula>20</formula>
    </cfRule>
    <cfRule type="cellIs" dxfId="38" priority="24" operator="equal">
      <formula>1</formula>
    </cfRule>
  </conditionalFormatting>
  <conditionalFormatting sqref="J62">
    <cfRule type="cellIs" dxfId="37" priority="21" operator="equal">
      <formula>"No"</formula>
    </cfRule>
    <cfRule type="cellIs" dxfId="36" priority="22" operator="equal">
      <formula>"Yes"</formula>
    </cfRule>
  </conditionalFormatting>
  <conditionalFormatting sqref="G62">
    <cfRule type="cellIs" dxfId="35" priority="19" operator="equal">
      <formula>"No"</formula>
    </cfRule>
    <cfRule type="cellIs" dxfId="34" priority="20" operator="equal">
      <formula>"Yes"</formula>
    </cfRule>
  </conditionalFormatting>
  <conditionalFormatting sqref="F63:F69 K63:O69 H63:I69">
    <cfRule type="cellIs" dxfId="33" priority="17" operator="equal">
      <formula>"No"</formula>
    </cfRule>
    <cfRule type="cellIs" dxfId="32" priority="18" operator="equal">
      <formula>"Yes"</formula>
    </cfRule>
  </conditionalFormatting>
  <conditionalFormatting sqref="D63:D69">
    <cfRule type="cellIs" dxfId="31" priority="15" operator="equal">
      <formula>20</formula>
    </cfRule>
    <cfRule type="cellIs" dxfId="30" priority="16" operator="equal">
      <formula>1</formula>
    </cfRule>
  </conditionalFormatting>
  <conditionalFormatting sqref="J63:J69">
    <cfRule type="cellIs" dxfId="29" priority="13" operator="equal">
      <formula>"No"</formula>
    </cfRule>
    <cfRule type="cellIs" dxfId="28" priority="14" operator="equal">
      <formula>"Yes"</formula>
    </cfRule>
  </conditionalFormatting>
  <conditionalFormatting sqref="G63:G69">
    <cfRule type="cellIs" dxfId="27" priority="11" operator="equal">
      <formula>"No"</formula>
    </cfRule>
    <cfRule type="cellIs" dxfId="26" priority="12" operator="equal">
      <formula>"Yes"</formula>
    </cfRule>
  </conditionalFormatting>
  <conditionalFormatting sqref="D70">
    <cfRule type="cellIs" dxfId="25" priority="9" operator="equal">
      <formula>20</formula>
    </cfRule>
    <cfRule type="cellIs" dxfId="24" priority="10" operator="equal">
      <formula>1</formula>
    </cfRule>
  </conditionalFormatting>
  <conditionalFormatting sqref="F70 K70:O70 H70:I70">
    <cfRule type="cellIs" dxfId="23" priority="7" operator="equal">
      <formula>"No"</formula>
    </cfRule>
    <cfRule type="cellIs" dxfId="22" priority="8" operator="equal">
      <formula>"Yes"</formula>
    </cfRule>
  </conditionalFormatting>
  <conditionalFormatting sqref="D70">
    <cfRule type="cellIs" dxfId="21" priority="5" operator="equal">
      <formula>20</formula>
    </cfRule>
    <cfRule type="cellIs" dxfId="20" priority="6" operator="equal">
      <formula>1</formula>
    </cfRule>
  </conditionalFormatting>
  <conditionalFormatting sqref="J70">
    <cfRule type="cellIs" dxfId="19" priority="3" operator="equal">
      <formula>"No"</formula>
    </cfRule>
    <cfRule type="cellIs" dxfId="18" priority="4" operator="equal">
      <formula>"Yes"</formula>
    </cfRule>
  </conditionalFormatting>
  <conditionalFormatting sqref="G70">
    <cfRule type="cellIs" dxfId="17" priority="1" operator="equal">
      <formula>"No"</formula>
    </cfRule>
    <cfRule type="cellIs" dxfId="1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.75" x14ac:dyDescent="0.25"/>
  <cols>
    <col min="1" max="1" width="8.625" style="1" bestFit="1" customWidth="1"/>
    <col min="2" max="2" width="3.5" style="4" customWidth="1"/>
    <col min="3" max="7" width="3.875" style="4" bestFit="1" customWidth="1"/>
    <col min="8" max="13" width="8.75" style="4" customWidth="1"/>
    <col min="14" max="16384" width="9" style="4"/>
  </cols>
  <sheetData>
    <row r="1" spans="1:15" s="1" customFormat="1" ht="18" thickTop="1" thickBot="1" x14ac:dyDescent="0.3">
      <c r="A1" s="16" t="s">
        <v>19</v>
      </c>
      <c r="B1" s="17" t="s">
        <v>20</v>
      </c>
      <c r="C1" s="17" t="s">
        <v>21</v>
      </c>
      <c r="D1" s="17" t="s">
        <v>22</v>
      </c>
      <c r="E1" s="17" t="s">
        <v>23</v>
      </c>
      <c r="F1" s="17" t="s">
        <v>24</v>
      </c>
      <c r="G1" s="18" t="s">
        <v>25</v>
      </c>
      <c r="I1" s="37" t="s">
        <v>52</v>
      </c>
      <c r="J1" s="38" t="s">
        <v>53</v>
      </c>
      <c r="K1" s="39" t="s">
        <v>54</v>
      </c>
      <c r="L1" s="40" t="s">
        <v>55</v>
      </c>
      <c r="M1" s="41" t="s">
        <v>56</v>
      </c>
      <c r="N1" s="42" t="s">
        <v>57</v>
      </c>
    </row>
    <row r="2" spans="1:15" x14ac:dyDescent="0.25">
      <c r="A2" s="13" t="s">
        <v>18</v>
      </c>
      <c r="B2" s="14">
        <f ca="1">RANDBETWEEN(1,3)</f>
        <v>3</v>
      </c>
      <c r="C2" s="14">
        <f ca="1">RANDBETWEEN(1,3)+RANDBETWEEN(1,3)</f>
        <v>3</v>
      </c>
      <c r="D2" s="14">
        <f ca="1">RANDBETWEEN(1,3)+RANDBETWEEN(1,3)+RANDBETWEEN(1,3)</f>
        <v>7</v>
      </c>
      <c r="E2" s="14">
        <f ca="1">RANDBETWEEN(1,3)+RANDBETWEEN(1,3)+RANDBETWEEN(1,3)+RANDBETWEEN(1,3)</f>
        <v>9</v>
      </c>
      <c r="F2" s="14">
        <f ca="1">RANDBETWEEN(1,3)+RANDBETWEEN(1,3)+RANDBETWEEN(1,3)+RANDBETWEEN(1,3)+RANDBETWEEN(1,3)</f>
        <v>10</v>
      </c>
      <c r="G2" s="15">
        <f ca="1">RANDBETWEEN(1,3)+RANDBETWEEN(1,3)+RANDBETWEEN(1,3)+RANDBETWEEN(1,3)+RANDBETWEEN(1,3)+RANDBETWEEN(1,3)</f>
        <v>11</v>
      </c>
      <c r="I2" s="4">
        <f ca="1">ROUNDUP(G4/2,0)</f>
        <v>13</v>
      </c>
      <c r="K2" s="1"/>
      <c r="L2" s="1"/>
      <c r="M2" s="1"/>
      <c r="N2" s="1"/>
      <c r="O2" s="1"/>
    </row>
    <row r="3" spans="1:15" x14ac:dyDescent="0.25">
      <c r="A3" s="7" t="s">
        <v>17</v>
      </c>
      <c r="B3" s="8">
        <f ca="1">RANDBETWEEN(1,4)</f>
        <v>2</v>
      </c>
      <c r="C3" s="8">
        <f ca="1">RANDBETWEEN(1,4)+RANDBETWEEN(1,4)</f>
        <v>3</v>
      </c>
      <c r="D3" s="8">
        <f ca="1">RANDBETWEEN(1,4)+RANDBETWEEN(1,4)+RANDBETWEEN(1,4)</f>
        <v>7</v>
      </c>
      <c r="E3" s="8">
        <f ca="1">RANDBETWEEN(1,4)+RANDBETWEEN(1,4)+RANDBETWEEN(1,4)+RANDBETWEEN(1,4)</f>
        <v>10</v>
      </c>
      <c r="F3" s="8">
        <f ca="1">RANDBETWEEN(1,4)+RANDBETWEEN(1,4)+RANDBETWEEN(1,4)+RANDBETWEEN(1,4)+RANDBETWEEN(1,4)</f>
        <v>13</v>
      </c>
      <c r="G3" s="9">
        <f ca="1">RANDBETWEEN(1,4)+RANDBETWEEN(1,4)+RANDBETWEEN(1,4)+RANDBETWEEN(1,4)+RANDBETWEEN(1,4)+RANDBETWEEN(1,4)</f>
        <v>11</v>
      </c>
      <c r="I3" s="4">
        <f ca="1">D4</f>
        <v>9</v>
      </c>
      <c r="K3" s="1"/>
      <c r="L3" s="1"/>
      <c r="M3" s="1"/>
      <c r="N3" s="1"/>
      <c r="O3" s="1"/>
    </row>
    <row r="4" spans="1:15" x14ac:dyDescent="0.25">
      <c r="A4" s="7" t="s">
        <v>16</v>
      </c>
      <c r="B4" s="8">
        <f ca="1">RANDBETWEEN(1,6)</f>
        <v>4</v>
      </c>
      <c r="C4" s="8">
        <f ca="1">RANDBETWEEN(1,6)+RANDBETWEEN(1,6)</f>
        <v>10</v>
      </c>
      <c r="D4" s="8">
        <f ca="1">RANDBETWEEN(1,6)+RANDBETWEEN(1,6)+RANDBETWEEN(1,6)</f>
        <v>9</v>
      </c>
      <c r="E4" s="8">
        <f ca="1">RANDBETWEEN(1,6)+RANDBETWEEN(1,6)+RANDBETWEEN(1,6)+RANDBETWEEN(1,6)</f>
        <v>11</v>
      </c>
      <c r="F4" s="8">
        <f ca="1">RANDBETWEEN(1,6)+RANDBETWEEN(1,6)+RANDBETWEEN(1,6)+RANDBETWEEN(1,6)+RANDBETWEEN(1,6)</f>
        <v>18</v>
      </c>
      <c r="G4" s="9">
        <f ca="1">RANDBETWEEN(1,6)+RANDBETWEEN(1,6)+RANDBETWEEN(1,6)+RANDBETWEEN(1,6)+RANDBETWEEN(1,6)+RANDBETWEEN(1,6)</f>
        <v>25</v>
      </c>
      <c r="I4" s="4">
        <f ca="1">ROUNDUP(G7/4,0)</f>
        <v>7</v>
      </c>
      <c r="O4" s="1"/>
    </row>
    <row r="5" spans="1:15" x14ac:dyDescent="0.25">
      <c r="A5" s="7" t="s">
        <v>15</v>
      </c>
      <c r="B5" s="8">
        <f ca="1">RANDBETWEEN(1,8)</f>
        <v>1</v>
      </c>
      <c r="C5" s="8">
        <f ca="1">RANDBETWEEN(1,8)+RANDBETWEEN(1,8)</f>
        <v>16</v>
      </c>
      <c r="D5" s="8">
        <f ca="1">RANDBETWEEN(1,8)+RANDBETWEEN(1,8)+RANDBETWEEN(1,8)</f>
        <v>13</v>
      </c>
      <c r="E5" s="8">
        <f ca="1">RANDBETWEEN(1,8)+RANDBETWEEN(1,8)+RANDBETWEEN(1,8)+RANDBETWEEN(1,8)</f>
        <v>22</v>
      </c>
      <c r="F5" s="8">
        <f ca="1">RANDBETWEEN(1,8)+RANDBETWEEN(1,8)+RANDBETWEEN(1,8)+RANDBETWEEN(1,8)+RANDBETWEEN(1,8)</f>
        <v>28</v>
      </c>
      <c r="G5" s="9">
        <f ca="1">RANDBETWEEN(1,8)+RANDBETWEEN(1,8)+RANDBETWEEN(1,8)+RANDBETWEEN(1,8)+RANDBETWEEN(1,8)+RANDBETWEEN(1,8)</f>
        <v>32</v>
      </c>
      <c r="I5" s="4">
        <f ca="1">ROUNDUP(D7/2,0)</f>
        <v>14</v>
      </c>
      <c r="K5" s="1"/>
      <c r="L5" s="1"/>
      <c r="M5" s="1"/>
      <c r="N5" s="1"/>
      <c r="O5" s="1"/>
    </row>
    <row r="6" spans="1:15" x14ac:dyDescent="0.25">
      <c r="A6" s="7" t="s">
        <v>14</v>
      </c>
      <c r="B6" s="8">
        <f ca="1">RANDBETWEEN(1,10)</f>
        <v>9</v>
      </c>
      <c r="C6" s="8">
        <f ca="1">RANDBETWEEN(1,10)+RANDBETWEEN(1,10)</f>
        <v>18</v>
      </c>
      <c r="D6" s="8">
        <f ca="1">RANDBETWEEN(1,10)+RANDBETWEEN(1,10)+RANDBETWEEN(1,10)</f>
        <v>20</v>
      </c>
      <c r="E6" s="8">
        <f ca="1">RANDBETWEEN(1,10)+RANDBETWEEN(1,10)+RANDBETWEEN(1,10)+RANDBETWEEN(1,10)</f>
        <v>30</v>
      </c>
      <c r="F6" s="8">
        <f ca="1">RANDBETWEEN(1,10)+RANDBETWEEN(1,10)+RANDBETWEEN(1,10)+RANDBETWEEN(1,10)+RANDBETWEEN(1,10)</f>
        <v>17</v>
      </c>
      <c r="G6" s="9">
        <f ca="1">RANDBETWEEN(1,10)+RANDBETWEEN(1,10)+RANDBETWEEN(1,10)+RANDBETWEEN(1,10)+RANDBETWEEN(1,10)+RANDBETWEEN(1,10)</f>
        <v>40</v>
      </c>
      <c r="K6" s="1"/>
      <c r="L6" s="1"/>
      <c r="M6" s="1"/>
      <c r="N6" s="1"/>
      <c r="O6" s="1"/>
    </row>
    <row r="7" spans="1:15" x14ac:dyDescent="0.25">
      <c r="A7" s="7" t="s">
        <v>13</v>
      </c>
      <c r="B7" s="8">
        <f ca="1">RANDBETWEEN(1,12)</f>
        <v>3</v>
      </c>
      <c r="C7" s="8">
        <f ca="1">RANDBETWEEN(1,12)+RANDBETWEEN(1,12)</f>
        <v>11</v>
      </c>
      <c r="D7" s="8">
        <f ca="1">RANDBETWEEN(1,12)+RANDBETWEEN(1,12)+RANDBETWEEN(1,12)</f>
        <v>27</v>
      </c>
      <c r="E7" s="8">
        <f ca="1">RANDBETWEEN(1,12)+RANDBETWEEN(1,12)+RANDBETWEEN(1,12)+RANDBETWEEN(1,12)</f>
        <v>17</v>
      </c>
      <c r="F7" s="8">
        <f ca="1">RANDBETWEEN(1,12)+RANDBETWEEN(1,12)+RANDBETWEEN(1,12)+RANDBETWEEN(1,12)+RANDBETWEEN(1,12)</f>
        <v>37</v>
      </c>
      <c r="G7" s="9">
        <f ca="1">RANDBETWEEN(1,12)+RANDBETWEEN(1,12)+RANDBETWEEN(1,12)+RANDBETWEEN(1,12)+RANDBETWEEN(1,12)+RANDBETWEEN(1,12)</f>
        <v>27</v>
      </c>
      <c r="K7" s="1"/>
      <c r="L7" s="1"/>
      <c r="M7" s="1"/>
      <c r="N7" s="1"/>
      <c r="O7" s="1"/>
    </row>
    <row r="8" spans="1:15" x14ac:dyDescent="0.25">
      <c r="A8" s="7" t="s">
        <v>12</v>
      </c>
      <c r="B8" s="8">
        <f ca="1">RANDBETWEEN(1,20)</f>
        <v>18</v>
      </c>
      <c r="C8" s="8">
        <f ca="1">RANDBETWEEN(1,20)+RANDBETWEEN(1,20)</f>
        <v>23</v>
      </c>
      <c r="D8" s="8">
        <f ca="1">RANDBETWEEN(1,20)+RANDBETWEEN(1,20)+RANDBETWEEN(1,20)</f>
        <v>16</v>
      </c>
      <c r="E8" s="8">
        <f ca="1">RANDBETWEEN(1,20)+RANDBETWEEN(1,20)+RANDBETWEEN(1,20)+RANDBETWEEN(1,20)</f>
        <v>47</v>
      </c>
      <c r="F8" s="8">
        <f ca="1">RANDBETWEEN(1,20)+RANDBETWEEN(1,20)+RANDBETWEEN(1,20)+RANDBETWEEN(1,20)+RANDBETWEEN(1,20)</f>
        <v>26</v>
      </c>
      <c r="G8" s="9">
        <f ca="1">RANDBETWEEN(1,20)+RANDBETWEEN(1,20)+RANDBETWEEN(1,20)+RANDBETWEEN(1,20)+RANDBETWEEN(1,20)+RANDBETWEEN(1,20)</f>
        <v>71</v>
      </c>
      <c r="K8" s="1"/>
      <c r="L8" s="1"/>
      <c r="M8" s="1"/>
      <c r="N8" s="1"/>
      <c r="O8" s="1"/>
    </row>
    <row r="9" spans="1:15" ht="16.5" thickBot="1" x14ac:dyDescent="0.3">
      <c r="A9" s="10" t="s">
        <v>29</v>
      </c>
      <c r="B9" s="11">
        <f ca="1">RANDBETWEEN(1,100)</f>
        <v>97</v>
      </c>
      <c r="C9" s="11">
        <f ca="1">RANDBETWEEN(1,100)+RANDBETWEEN(1,100)</f>
        <v>47</v>
      </c>
      <c r="D9" s="11">
        <f ca="1">RANDBETWEEN(1,100)+RANDBETWEEN(1,100)+RANDBETWEEN(1,100)</f>
        <v>102</v>
      </c>
      <c r="E9" s="11">
        <f ca="1">RANDBETWEEN(1,100)+RANDBETWEEN(1,100)+RANDBETWEEN(1,100)+RANDBETWEEN(1,100)</f>
        <v>192</v>
      </c>
      <c r="F9" s="11">
        <f ca="1">RANDBETWEEN(1,100)+RANDBETWEEN(1,100)+RANDBETWEEN(1,100)+RANDBETWEEN(1,100)+RANDBETWEEN(1,100)</f>
        <v>319</v>
      </c>
      <c r="G9" s="12">
        <f ca="1">RANDBETWEEN(1,100)+RANDBETWEEN(1,100)+RANDBETWEEN(1,100)+RANDBETWEEN(1,100)+RANDBETWEEN(1,100)+RANDBETWEEN(1,100)</f>
        <v>270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HPs</vt:lpstr>
      <vt:lpstr>Attacks</vt:lpstr>
      <vt:lpstr>Checks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2011-08-19T15:48:34Z</cp:lastPrinted>
  <dcterms:created xsi:type="dcterms:W3CDTF">2011-08-12T18:00:42Z</dcterms:created>
  <dcterms:modified xsi:type="dcterms:W3CDTF">2012-06-03T16:07:50Z</dcterms:modified>
</cp:coreProperties>
</file>